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5" windowWidth="15300" windowHeight="6285" tabRatio="601" activeTab="0"/>
  </bookViews>
  <sheets>
    <sheet name="Доходы" sheetId="1" r:id="rId1"/>
    <sheet name="Расходы" sheetId="2" r:id="rId2"/>
    <sheet name="Источники" sheetId="3" r:id="rId3"/>
  </sheets>
  <definedNames>
    <definedName name="_1">'Источники'!$D$28</definedName>
    <definedName name="_1_">'Источники'!$A$27</definedName>
    <definedName name="_2">'Источники'!$D$31</definedName>
    <definedName name="_2_">'Источники'!$A$30</definedName>
    <definedName name="_3">'Источники'!#REF!</definedName>
    <definedName name="_3_">'Источники'!#REF!</definedName>
    <definedName name="_4">'Источники'!#REF!</definedName>
    <definedName name="_4_">'Источники'!#REF!</definedName>
    <definedName name="_Date_">#REF!</definedName>
    <definedName name="_GLAVA_">#REF!</definedName>
    <definedName name="_OKATO_">#REF!</definedName>
    <definedName name="_OKPO_">#REF!</definedName>
    <definedName name="_Otchet_Period_Source__AT_ObjectName">#REF!</definedName>
    <definedName name="_Period_">#REF!</definedName>
    <definedName name="_VBN_">#REF!</definedName>
    <definedName name="_xlnm.Print_Titles" localSheetId="2">'Источники'!$4:$9</definedName>
    <definedName name="_xlnm.Print_Titles" localSheetId="1">'Расходы'!$4:$10</definedName>
    <definedName name="_xlnm.Print_Area" localSheetId="2">'Источники'!$A$1:$I$37</definedName>
    <definedName name="_xlnm.Print_Area" localSheetId="1">'Расходы'!#REF!</definedName>
  </definedNames>
  <calcPr fullCalcOnLoad="1" refMode="R1C1"/>
</workbook>
</file>

<file path=xl/sharedStrings.xml><?xml version="1.0" encoding="utf-8"?>
<sst xmlns="http://schemas.openxmlformats.org/spreadsheetml/2006/main" count="913" uniqueCount="231">
  <si>
    <t xml:space="preserve">через </t>
  </si>
  <si>
    <t>финансовые</t>
  </si>
  <si>
    <t>оргганы</t>
  </si>
  <si>
    <t>органы</t>
  </si>
  <si>
    <t xml:space="preserve">               Форма 0503127  с.3</t>
  </si>
  <si>
    <t>Утвержденные</t>
  </si>
  <si>
    <t xml:space="preserve">бюджетные </t>
  </si>
  <si>
    <t>383</t>
  </si>
  <si>
    <t xml:space="preserve">Единица измерения:  руб </t>
  </si>
  <si>
    <t>Неисполненные</t>
  </si>
  <si>
    <t>назначения</t>
  </si>
  <si>
    <t>КОДЫ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</si>
  <si>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</si>
  <si>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</si>
  <si>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</si>
  <si>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</si>
  <si>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</si>
  <si>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</si>
  <si>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</si>
  <si>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</si>
  <si>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</si>
  <si>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</si>
  <si>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</si>
  <si>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</si>
  <si>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</si>
  <si>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Форма по ОКУД</t>
  </si>
  <si>
    <t xml:space="preserve">                                 1. Доходы бюджета</t>
  </si>
  <si>
    <t>0503127</t>
  </si>
  <si>
    <t>Периодичность:     месячная</t>
  </si>
  <si>
    <t>Код источника</t>
  </si>
  <si>
    <t>финансирования</t>
  </si>
  <si>
    <t>x</t>
  </si>
  <si>
    <t xml:space="preserve"> ГЛАВНОГО АДМИНИСТРАТОРА, АДМИНИСТРАТОРА ИСТОЧНИКОВ ФИНАНСИРОВАНИЯ ДЕФИЦИТА БЮДЖЕТА, </t>
  </si>
  <si>
    <t>ГЛАВНОГО РАСПОРЯДИТЕЛЯ, РАСПОРЯДИТЕЛЯ, ПОЛУЧАТЕЛЯ БЮДЖЕТНЫХ СРЕДСТВ,</t>
  </si>
  <si>
    <t xml:space="preserve">              Дата</t>
  </si>
  <si>
    <t xml:space="preserve"> ГЛАВНОГО АДМИНИСТРАТОРА, АДМИНИСТРАТОРА ДОХОДОВ БЮДЖЕТА</t>
  </si>
  <si>
    <t>Главный распорядитель,распорядитель,получитель бюджетных средств,</t>
  </si>
  <si>
    <t>главный администратор,администратор доходов бюджета,главный администратор,</t>
  </si>
  <si>
    <t xml:space="preserve">        Глава по БК</t>
  </si>
  <si>
    <t>по бюджетной классификации</t>
  </si>
  <si>
    <t xml:space="preserve">по бюджетной классификации </t>
  </si>
  <si>
    <t xml:space="preserve">Код дохода </t>
  </si>
  <si>
    <t xml:space="preserve">  (расшифровка подписи)</t>
  </si>
  <si>
    <t>(расшифровка подписи)</t>
  </si>
  <si>
    <t>(подпись)</t>
  </si>
  <si>
    <t xml:space="preserve">                                                                      </t>
  </si>
  <si>
    <t>__________________</t>
  </si>
  <si>
    <t xml:space="preserve">                                                       </t>
  </si>
  <si>
    <t xml:space="preserve">                    3. Источники финансирования дефицита бюджета</t>
  </si>
  <si>
    <t>ОТЧЕТ  ОБ  ИСПОЛНЕНИИ БЮДЖЕТА</t>
  </si>
  <si>
    <t xml:space="preserve"> </t>
  </si>
  <si>
    <t>Наименование бюджета :</t>
  </si>
  <si>
    <t>-</t>
  </si>
  <si>
    <t>Доходы бюджета - Всего</t>
  </si>
  <si>
    <t xml:space="preserve"> НАЛОГОВЫЕ И НЕНАЛОГОВЫЕ ДОХОДЫ</t>
  </si>
  <si>
    <t>830 1 00 00000 00 0000 000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</si>
  <si>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</si>
  <si>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</si>
  <si>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</si>
  <si>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</si>
  <si>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830 1 14 02020 02 0000 410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</si>
  <si>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</si>
  <si>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830 1 14 02023 02 0000 440</t>
  </si>
  <si>
    <t>Социальное обеспечение</t>
  </si>
  <si>
    <t>Прочие расходы</t>
  </si>
  <si>
    <t>Заработная плата</t>
  </si>
  <si>
    <t>Прочие выплаты</t>
  </si>
  <si>
    <t>Услуги связи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</si>
  <si>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</si>
  <si>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</si>
  <si>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</si>
  <si>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Результат исполнения бюджета (дефицит/ профицит)</t>
  </si>
  <si>
    <t>Источники финансирования дефицита бюджета - всего</t>
  </si>
  <si>
    <t>Изменение остатков по расчетам с органами, организующими исполнение бюджета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</si>
  <si>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</si>
  <si>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</si>
  <si>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Руководитель организации</t>
  </si>
  <si>
    <t>С.Н. Карташов</t>
  </si>
  <si>
    <t>Главный бухгалтер</t>
  </si>
  <si>
    <t>Балацкая О.Н.</t>
  </si>
  <si>
    <t>51580588</t>
  </si>
  <si>
    <t>830</t>
  </si>
  <si>
    <t>управление ветеринарии Ростовской области</t>
  </si>
  <si>
    <t>областной</t>
  </si>
  <si>
    <t xml:space="preserve">администратор источников финансирования дефицита бюджета:   </t>
  </si>
  <si>
    <t>в том числе: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</si>
  <si>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</si>
  <si>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</si>
  <si>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</si>
  <si>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</si>
  <si>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</si>
  <si>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</si>
  <si>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</si>
  <si>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</si>
  <si>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</si>
  <si>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</si>
  <si>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Общегосударственные вопросы</t>
  </si>
  <si>
    <t>Другие общегосударственные вопросы</t>
  </si>
  <si>
    <t>Иные выплаты персоналу, за исключением фонда оплаты</t>
  </si>
  <si>
    <t>Уплата налога на имущество организаций и земельного налога</t>
  </si>
  <si>
    <t>Сельское хозяйство и рыболовство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</si>
  <si>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</si>
  <si>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государственными (муниципальными) органов</t>
  </si>
  <si>
    <t>Фонд оплаты труда  и страховые взносы</t>
  </si>
  <si>
    <t>Иные выплаты персоналу,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</si>
  <si>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</si>
  <si>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</si>
  <si>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</si>
  <si>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</si>
  <si>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</si>
  <si>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Образование</t>
  </si>
  <si>
    <t xml:space="preserve">ГЛАВНОГО РАСПОРЯДИТЕЛЯ, РАСПОРЯДИТЕЛЯ, ПОЛУЧАТЕЛЯ БЮДЖЕТНЫХ СРЕДСТВ, </t>
  </si>
  <si>
    <t xml:space="preserve">ГЛАВНОГО АДМИНИСТРАТОРА, АДМИНИСТРАТОРА ДОХОДОВ БЮДЖЕТА </t>
  </si>
  <si>
    <t>2. Расходы бюджета</t>
  </si>
  <si>
    <t>Код
стро-
ки</t>
  </si>
  <si>
    <t>Код расхода
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</si>
  <si>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</si>
  <si>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</si>
  <si>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</si>
  <si>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</si>
  <si>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</si>
  <si>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</si>
  <si>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</si>
  <si>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</si>
  <si>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</si>
  <si>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</si>
  <si>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</si>
  <si>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×</t>
  </si>
  <si>
    <t>01</t>
  </si>
  <si>
    <t>0113</t>
  </si>
  <si>
    <t>Государственная программа Ростовской области 
«Развитие сельского хозяйства и регулирование рынков 
сельскохозяйственной продукции, сырья и продовольствия»</t>
  </si>
  <si>
    <t>170</t>
  </si>
  <si>
    <t>0000</t>
  </si>
  <si>
    <t>00</t>
  </si>
  <si>
    <t>Подпрограмма "Обеспечение реализации государственной программы Ростовской области «Развитие сельского хозяйства и регулирование рынков сельскохозяйственной продукции, сырья и продовольствия"</t>
  </si>
  <si>
    <t>178</t>
  </si>
  <si>
    <t xml:space="preserve">Мероприятия по диспансеризации государственных гражданских служащих Ростовской области </t>
  </si>
  <si>
    <t>2101</t>
  </si>
  <si>
    <t>244</t>
  </si>
  <si>
    <t>Оплата работ,  услуг</t>
  </si>
  <si>
    <t>220</t>
  </si>
  <si>
    <t>Прочие работы, услуги</t>
  </si>
  <si>
    <t>226</t>
  </si>
  <si>
    <t>Реализация направления расходов</t>
  </si>
  <si>
    <t>9999</t>
  </si>
  <si>
    <t>122</t>
  </si>
  <si>
    <t>Оплата труда и начисления на выплаты по оплате труда</t>
  </si>
  <si>
    <t>210</t>
  </si>
  <si>
    <t>212</t>
  </si>
  <si>
    <t>260</t>
  </si>
  <si>
    <t>Пособия по социальной помощи населению</t>
  </si>
  <si>
    <t>262</t>
  </si>
  <si>
    <t>851</t>
  </si>
  <si>
    <t>290</t>
  </si>
  <si>
    <t>Уплата прочих налогов, сборов и иных платежей</t>
  </si>
  <si>
    <t>852</t>
  </si>
  <si>
    <t>Национальна экономика</t>
  </si>
  <si>
    <t>04</t>
  </si>
  <si>
    <t>0405</t>
  </si>
  <si>
    <t xml:space="preserve">Государственная программа Ростовской области
 «Информационное общество» </t>
  </si>
  <si>
    <t xml:space="preserve">150 </t>
  </si>
  <si>
    <t>Подпрограмма «Развитие информационных технологий»</t>
  </si>
  <si>
    <t xml:space="preserve">151 </t>
  </si>
  <si>
    <t>Создание и развитие информационной и телекоммуникационной инфраструктуры</t>
  </si>
  <si>
    <t>2226</t>
  </si>
  <si>
    <t>151</t>
  </si>
  <si>
    <t>300</t>
  </si>
  <si>
    <t>310</t>
  </si>
  <si>
    <t xml:space="preserve">Государственная программа Ростовской области 
«Развитие сельского хозяйства и регулирование рынков 
сельскохозяйственной продукции, сырья и продовольствия» </t>
  </si>
  <si>
    <t xml:space="preserve">170 </t>
  </si>
  <si>
    <t>Развитие подотрасли животноводства, переработки и реализации продукции животноводства</t>
  </si>
  <si>
    <t>173</t>
  </si>
  <si>
    <t xml:space="preserve">Проведение противоэпизоотических мероприятий </t>
  </si>
  <si>
    <t>2250</t>
  </si>
  <si>
    <t>340</t>
  </si>
  <si>
    <t>Мероприятия по оздоровлению крупного рогатого скота от лейкоза</t>
  </si>
  <si>
    <t>2251</t>
  </si>
  <si>
    <t>Расходы на выплаты по оплате труда работников государственных органов Ростовской области</t>
  </si>
  <si>
    <t>0011</t>
  </si>
  <si>
    <t>100</t>
  </si>
  <si>
    <t>120</t>
  </si>
  <si>
    <t>121</t>
  </si>
  <si>
    <t>211</t>
  </si>
  <si>
    <t>Начисления на выплаты по оплате труда</t>
  </si>
  <si>
    <t>213</t>
  </si>
  <si>
    <t>Расходы на обеспечение функций государственных органов Ростовской области</t>
  </si>
  <si>
    <t>0019</t>
  </si>
  <si>
    <t>Транспортные услуги</t>
  </si>
  <si>
    <t>222</t>
  </si>
  <si>
    <t>200</t>
  </si>
  <si>
    <t>240</t>
  </si>
  <si>
    <t>221</t>
  </si>
  <si>
    <t>Арендная плата за пользование имуществом</t>
  </si>
  <si>
    <t>224</t>
  </si>
  <si>
    <t>Работы, услуги по содержанию имущества</t>
  </si>
  <si>
    <t>225</t>
  </si>
  <si>
    <t>Расходы на обеспечение деятельности (оказания услуг) государственных учреждений Ростовской области</t>
  </si>
  <si>
    <t>0059</t>
  </si>
  <si>
    <t>611</t>
  </si>
  <si>
    <t>Безвозмездные перечисления организациям</t>
  </si>
  <si>
    <t>Безвозмездные перечисления государственным и муниципальным организациям</t>
  </si>
  <si>
    <t>241</t>
  </si>
  <si>
    <t>Резервный фонд Правительства Ростовской области на финансовое обеспечение непредвиденных расходов в рамках непрограммного направления деятельности "Реализация функций иных государственных органов Ростовской области</t>
  </si>
  <si>
    <t>991</t>
  </si>
  <si>
    <t>9010</t>
  </si>
  <si>
    <t>07</t>
  </si>
  <si>
    <t>Профессиональна подготовка, переподготовка и повышение квалификации</t>
  </si>
  <si>
    <t>0705</t>
  </si>
  <si>
    <t>999</t>
  </si>
  <si>
    <t>2295</t>
  </si>
  <si>
    <t>х</t>
  </si>
  <si>
    <t xml:space="preserve">             по ОКТМО</t>
  </si>
  <si>
    <t>60701000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</si>
  <si>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</si>
  <si>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</si>
  <si>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</si>
  <si>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бюджетов субъектов Российской Федерации</t>
  </si>
  <si>
    <t>830 1  13  00000  00  0000  000</t>
  </si>
  <si>
    <t>830 1  13  02000  00  0000  130</t>
  </si>
  <si>
    <t>830 1  13  02990  00  0000  130</t>
  </si>
  <si>
    <t>830 1  13  02992  02  0000  130</t>
  </si>
  <si>
    <t>830  1 14 00000 00 0000 000</t>
  </si>
  <si>
    <t>ПРОЧИЕ НЕНАЛОГОВЫЕ ДОХОДЫ</t>
  </si>
  <si>
    <t>Невыясненные поступления</t>
  </si>
  <si>
    <t>830 1 17 00000 00 0000 000</t>
  </si>
  <si>
    <t>830 1 17 01000 00 0000 180</t>
  </si>
  <si>
    <t>Невыясненные поступления, зачисляемые в бюджеты субъектов Российской Федерации</t>
  </si>
  <si>
    <t>830 1 17 01020 02 0000 180</t>
  </si>
  <si>
    <t>"07"    октября  2014  г.</t>
  </si>
  <si>
    <t>на 01 октября 2014 года</t>
  </si>
  <si>
    <t>01.10.14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</si>
</sst>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m/d;@"/>
    <numFmt numFmtId="183" formatCode="#,##0.00_р_."/>
    <numFmt numFmtId="184" formatCode="00"/>
    <numFmt numFmtId="185" formatCode="[=0]&quot;-&quot;;General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u val="single"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u val="single"/>
      <sz val="10"/>
      <color theme="10"/>
      <name val="Arial Cyr"/>
      <family val="0"/>
    </font>
    <font>
      <sz val="10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1" fontId="22" fillId="0" borderId="12" xfId="0" applyNumberFormat="1" applyFont="1" applyFill="1" applyBorder="1" applyAlignment="1">
      <alignment horizontal="center" vertical="top"/>
    </xf>
    <xf numFmtId="1" fontId="22" fillId="0" borderId="1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22" fillId="0" borderId="12" xfId="0" applyNumberFormat="1" applyFont="1" applyFill="1" applyBorder="1" applyAlignment="1">
      <alignment horizontal="center"/>
    </xf>
    <xf numFmtId="4" fontId="22" fillId="0" borderId="12" xfId="0" applyNumberFormat="1" applyFont="1" applyFill="1" applyBorder="1" applyAlignment="1">
      <alignment horizontal="right"/>
    </xf>
    <xf numFmtId="4" fontId="35" fillId="0" borderId="12" xfId="0" applyNumberFormat="1" applyFont="1" applyFill="1" applyBorder="1" applyAlignment="1">
      <alignment horizontal="right"/>
    </xf>
    <xf numFmtId="4" fontId="22" fillId="0" borderId="12" xfId="0" applyNumberFormat="1" applyFont="1" applyFill="1" applyBorder="1" applyAlignment="1">
      <alignment/>
    </xf>
    <xf numFmtId="4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 horizontal="left"/>
    </xf>
    <xf numFmtId="4" fontId="22" fillId="0" borderId="12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left" vertical="top"/>
    </xf>
    <xf numFmtId="49" fontId="22" fillId="0" borderId="0" xfId="0" applyNumberFormat="1" applyFont="1" applyFill="1" applyBorder="1" applyAlignment="1">
      <alignment horizontal="left"/>
    </xf>
    <xf numFmtId="4" fontId="22" fillId="0" borderId="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left"/>
    </xf>
    <xf numFmtId="0" fontId="24" fillId="0" borderId="0" xfId="0" applyFont="1" applyAlignment="1">
      <alignment horizontal="left"/>
    </xf>
    <xf numFmtId="4" fontId="24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Continuous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49" fontId="25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7" fillId="0" borderId="0" xfId="0" applyFont="1" applyAlignment="1">
      <alignment vertical="top" wrapText="1"/>
    </xf>
    <xf numFmtId="49" fontId="25" fillId="0" borderId="11" xfId="0" applyNumberFormat="1" applyFont="1" applyBorder="1" applyAlignment="1">
      <alignment horizontal="centerContinuous"/>
    </xf>
    <xf numFmtId="0" fontId="22" fillId="0" borderId="0" xfId="0" applyFont="1" applyAlignment="1">
      <alignment horizontal="left"/>
    </xf>
    <xf numFmtId="0" fontId="28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Continuous"/>
    </xf>
    <xf numFmtId="49" fontId="22" fillId="0" borderId="0" xfId="0" applyNumberFormat="1" applyFont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14" xfId="0" applyFont="1" applyBorder="1" applyAlignment="1">
      <alignment/>
    </xf>
    <xf numFmtId="49" fontId="22" fillId="0" borderId="14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/>
    </xf>
    <xf numFmtId="3" fontId="25" fillId="0" borderId="12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49" fontId="29" fillId="0" borderId="16" xfId="0" applyNumberFormat="1" applyFont="1" applyBorder="1" applyAlignment="1">
      <alignment horizontal="centerContinuous"/>
    </xf>
    <xf numFmtId="49" fontId="29" fillId="0" borderId="17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/>
    </xf>
    <xf numFmtId="49" fontId="29" fillId="0" borderId="18" xfId="0" applyNumberFormat="1" applyFont="1" applyBorder="1" applyAlignment="1">
      <alignment horizontal="centerContinuous"/>
    </xf>
    <xf numFmtId="49" fontId="22" fillId="0" borderId="12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 wrapText="1"/>
    </xf>
    <xf numFmtId="4" fontId="22" fillId="0" borderId="12" xfId="0" applyNumberFormat="1" applyFont="1" applyBorder="1" applyAlignment="1">
      <alignment horizontal="right"/>
    </xf>
    <xf numFmtId="0" fontId="22" fillId="0" borderId="12" xfId="0" applyNumberFormat="1" applyFont="1" applyBorder="1" applyAlignment="1">
      <alignment horizontal="left" wrapText="1"/>
    </xf>
    <xf numFmtId="0" fontId="29" fillId="0" borderId="12" xfId="0" applyNumberFormat="1" applyFont="1" applyBorder="1" applyAlignment="1">
      <alignment horizontal="left" wrapText="1"/>
    </xf>
    <xf numFmtId="0" fontId="29" fillId="0" borderId="12" xfId="0" applyNumberFormat="1" applyFont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22" fillId="0" borderId="12" xfId="0" applyNumberFormat="1" applyFont="1" applyFill="1" applyBorder="1" applyAlignment="1">
      <alignment horizontal="center" vertical="top"/>
    </xf>
    <xf numFmtId="4" fontId="22" fillId="0" borderId="12" xfId="0" applyNumberFormat="1" applyFont="1" applyFill="1" applyBorder="1" applyAlignment="1">
      <alignment horizontal="left"/>
    </xf>
    <xf numFmtId="49" fontId="22" fillId="0" borderId="12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left"/>
    </xf>
    <xf numFmtId="0" fontId="22" fillId="0" borderId="12" xfId="53" applyFont="1" applyFill="1" applyBorder="1" applyAlignment="1">
      <alignment horizontal="left" wrapText="1"/>
      <protection/>
    </xf>
    <xf numFmtId="49" fontId="22" fillId="0" borderId="12" xfId="53" applyNumberFormat="1" applyFont="1" applyFill="1" applyBorder="1" applyAlignment="1">
      <alignment horizontal="left" wrapText="1"/>
      <protection/>
    </xf>
    <xf numFmtId="0" fontId="22" fillId="0" borderId="12" xfId="0" applyNumberFormat="1" applyFont="1" applyFill="1" applyBorder="1" applyAlignment="1">
      <alignment horizontal="left"/>
    </xf>
    <xf numFmtId="0" fontId="22" fillId="15" borderId="0" xfId="0" applyFont="1" applyFill="1" applyAlignment="1">
      <alignment horizontal="left"/>
    </xf>
    <xf numFmtId="0" fontId="28" fillId="15" borderId="0" xfId="0" applyFont="1" applyFill="1" applyBorder="1" applyAlignment="1">
      <alignment/>
    </xf>
    <xf numFmtId="0" fontId="25" fillId="15" borderId="0" xfId="0" applyFont="1" applyFill="1" applyAlignment="1">
      <alignment horizontal="left"/>
    </xf>
    <xf numFmtId="49" fontId="25" fillId="15" borderId="0" xfId="0" applyNumberFormat="1" applyFont="1" applyFill="1" applyAlignment="1">
      <alignment/>
    </xf>
    <xf numFmtId="49" fontId="25" fillId="15" borderId="0" xfId="0" applyNumberFormat="1" applyFont="1" applyFill="1" applyBorder="1" applyAlignment="1">
      <alignment/>
    </xf>
    <xf numFmtId="0" fontId="22" fillId="15" borderId="0" xfId="0" applyFont="1" applyFill="1" applyAlignment="1">
      <alignment/>
    </xf>
    <xf numFmtId="0" fontId="22" fillId="15" borderId="14" xfId="0" applyFont="1" applyFill="1" applyBorder="1" applyAlignment="1">
      <alignment horizontal="left"/>
    </xf>
    <xf numFmtId="49" fontId="22" fillId="15" borderId="14" xfId="0" applyNumberFormat="1" applyFont="1" applyFill="1" applyBorder="1" applyAlignment="1">
      <alignment horizontal="left"/>
    </xf>
    <xf numFmtId="0" fontId="22" fillId="15" borderId="14" xfId="0" applyFont="1" applyFill="1" applyBorder="1" applyAlignment="1">
      <alignment/>
    </xf>
    <xf numFmtId="49" fontId="22" fillId="15" borderId="14" xfId="0" applyNumberFormat="1" applyFont="1" applyFill="1" applyBorder="1" applyAlignment="1">
      <alignment/>
    </xf>
    <xf numFmtId="0" fontId="22" fillId="15" borderId="14" xfId="0" applyFont="1" applyFill="1" applyBorder="1" applyAlignment="1">
      <alignment/>
    </xf>
    <xf numFmtId="0" fontId="25" fillId="15" borderId="19" xfId="0" applyFont="1" applyFill="1" applyBorder="1" applyAlignment="1">
      <alignment horizontal="left"/>
    </xf>
    <xf numFmtId="0" fontId="25" fillId="15" borderId="19" xfId="0" applyFont="1" applyFill="1" applyBorder="1" applyAlignment="1">
      <alignment horizontal="center"/>
    </xf>
    <xf numFmtId="0" fontId="22" fillId="15" borderId="19" xfId="0" applyFont="1" applyFill="1" applyBorder="1" applyAlignment="1">
      <alignment horizontal="left"/>
    </xf>
    <xf numFmtId="0" fontId="25" fillId="15" borderId="12" xfId="0" applyFont="1" applyFill="1" applyBorder="1" applyAlignment="1">
      <alignment horizontal="center" vertical="center"/>
    </xf>
    <xf numFmtId="0" fontId="25" fillId="15" borderId="15" xfId="0" applyFont="1" applyFill="1" applyBorder="1" applyAlignment="1">
      <alignment horizontal="center" vertical="center"/>
    </xf>
    <xf numFmtId="49" fontId="25" fillId="15" borderId="0" xfId="0" applyNumberFormat="1" applyFont="1" applyFill="1" applyAlignment="1">
      <alignment horizontal="center"/>
    </xf>
    <xf numFmtId="0" fontId="25" fillId="15" borderId="20" xfId="0" applyNumberFormat="1" applyFont="1" applyFill="1" applyBorder="1" applyAlignment="1">
      <alignment horizontal="left" wrapText="1"/>
    </xf>
    <xf numFmtId="3" fontId="25" fillId="15" borderId="12" xfId="0" applyNumberFormat="1" applyFont="1" applyFill="1" applyBorder="1" applyAlignment="1">
      <alignment horizontal="center"/>
    </xf>
    <xf numFmtId="0" fontId="25" fillId="15" borderId="12" xfId="0" applyNumberFormat="1" applyFont="1" applyFill="1" applyBorder="1" applyAlignment="1">
      <alignment horizontal="left" wrapText="1"/>
    </xf>
    <xf numFmtId="3" fontId="25" fillId="15" borderId="10" xfId="0" applyNumberFormat="1" applyFont="1" applyFill="1" applyBorder="1" applyAlignment="1">
      <alignment horizontal="center"/>
    </xf>
    <xf numFmtId="0" fontId="22" fillId="15" borderId="0" xfId="0" applyFont="1" applyFill="1" applyBorder="1" applyAlignment="1">
      <alignment horizontal="left" wrapText="1"/>
    </xf>
    <xf numFmtId="49" fontId="25" fillId="15" borderId="0" xfId="0" applyNumberFormat="1" applyFont="1" applyFill="1" applyBorder="1" applyAlignment="1">
      <alignment horizontal="left"/>
    </xf>
    <xf numFmtId="49" fontId="25" fillId="15" borderId="0" xfId="0" applyNumberFormat="1" applyFont="1" applyFill="1" applyBorder="1" applyAlignment="1">
      <alignment horizontal="center"/>
    </xf>
    <xf numFmtId="0" fontId="25" fillId="15" borderId="0" xfId="0" applyFont="1" applyFill="1" applyAlignment="1">
      <alignment horizontal="center" vertical="center" wrapText="1"/>
    </xf>
    <xf numFmtId="0" fontId="25" fillId="15" borderId="0" xfId="0" applyFont="1" applyFill="1" applyAlignment="1">
      <alignment horizontal="center"/>
    </xf>
    <xf numFmtId="0" fontId="25" fillId="15" borderId="0" xfId="0" applyFont="1" applyFill="1" applyBorder="1" applyAlignment="1">
      <alignment/>
    </xf>
    <xf numFmtId="0" fontId="22" fillId="15" borderId="0" xfId="0" applyFont="1" applyFill="1" applyBorder="1" applyAlignment="1">
      <alignment/>
    </xf>
    <xf numFmtId="0" fontId="25" fillId="15" borderId="0" xfId="0" applyFont="1" applyFill="1" applyBorder="1" applyAlignment="1">
      <alignment horizontal="left"/>
    </xf>
    <xf numFmtId="49" fontId="22" fillId="15" borderId="0" xfId="0" applyNumberFormat="1" applyFont="1" applyFill="1" applyAlignment="1">
      <alignment/>
    </xf>
    <xf numFmtId="0" fontId="26" fillId="15" borderId="0" xfId="0" applyFont="1" applyFill="1" applyAlignment="1">
      <alignment horizontal="left"/>
    </xf>
    <xf numFmtId="0" fontId="22" fillId="15" borderId="21" xfId="0" applyNumberFormat="1" applyFont="1" applyFill="1" applyBorder="1" applyAlignment="1">
      <alignment horizontal="left" wrapText="1"/>
    </xf>
    <xf numFmtId="0" fontId="22" fillId="15" borderId="22" xfId="0" applyNumberFormat="1" applyFont="1" applyFill="1" applyBorder="1" applyAlignment="1">
      <alignment horizontal="left" wrapText="1"/>
    </xf>
    <xf numFmtId="0" fontId="22" fillId="15" borderId="20" xfId="0" applyNumberFormat="1" applyFont="1" applyFill="1" applyBorder="1" applyAlignment="1">
      <alignment horizontal="left" wrapText="1"/>
    </xf>
    <xf numFmtId="0" fontId="22" fillId="15" borderId="12" xfId="0" applyNumberFormat="1" applyFont="1" applyFill="1" applyBorder="1" applyAlignment="1">
      <alignment horizontal="left" wrapText="1"/>
    </xf>
    <xf numFmtId="0" fontId="22" fillId="15" borderId="23" xfId="0" applyFont="1" applyFill="1" applyBorder="1" applyAlignment="1">
      <alignment horizontal="center"/>
    </xf>
    <xf numFmtId="49" fontId="22" fillId="15" borderId="23" xfId="0" applyNumberFormat="1" applyFont="1" applyFill="1" applyBorder="1" applyAlignment="1">
      <alignment horizontal="center" vertical="center"/>
    </xf>
    <xf numFmtId="49" fontId="22" fillId="15" borderId="21" xfId="0" applyNumberFormat="1" applyFont="1" applyFill="1" applyBorder="1" applyAlignment="1">
      <alignment horizontal="center" vertical="center"/>
    </xf>
    <xf numFmtId="49" fontId="22" fillId="15" borderId="24" xfId="0" applyNumberFormat="1" applyFont="1" applyFill="1" applyBorder="1" applyAlignment="1">
      <alignment horizontal="center" vertical="top"/>
    </xf>
    <xf numFmtId="49" fontId="22" fillId="15" borderId="24" xfId="0" applyNumberFormat="1" applyFont="1" applyFill="1" applyBorder="1" applyAlignment="1">
      <alignment horizontal="center" vertical="center"/>
    </xf>
    <xf numFmtId="49" fontId="22" fillId="15" borderId="25" xfId="0" applyNumberFormat="1" applyFont="1" applyFill="1" applyBorder="1" applyAlignment="1">
      <alignment horizontal="center" vertical="center"/>
    </xf>
    <xf numFmtId="49" fontId="22" fillId="15" borderId="10" xfId="0" applyNumberFormat="1" applyFont="1" applyFill="1" applyBorder="1" applyAlignment="1">
      <alignment horizontal="center" vertical="center"/>
    </xf>
    <xf numFmtId="0" fontId="22" fillId="15" borderId="19" xfId="0" applyFont="1" applyFill="1" applyBorder="1" applyAlignment="1">
      <alignment horizontal="center"/>
    </xf>
    <xf numFmtId="49" fontId="22" fillId="15" borderId="10" xfId="0" applyNumberFormat="1" applyFont="1" applyFill="1" applyBorder="1" applyAlignment="1">
      <alignment horizontal="center"/>
    </xf>
    <xf numFmtId="49" fontId="22" fillId="15" borderId="15" xfId="0" applyNumberFormat="1" applyFont="1" applyFill="1" applyBorder="1" applyAlignment="1">
      <alignment horizontal="center" vertical="center"/>
    </xf>
    <xf numFmtId="49" fontId="22" fillId="15" borderId="19" xfId="0" applyNumberFormat="1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horizontal="center" vertical="center"/>
    </xf>
    <xf numFmtId="0" fontId="22" fillId="15" borderId="10" xfId="0" applyNumberFormat="1" applyFont="1" applyFill="1" applyBorder="1" applyAlignment="1">
      <alignment horizontal="center" vertical="center"/>
    </xf>
    <xf numFmtId="49" fontId="22" fillId="15" borderId="12" xfId="0" applyNumberFormat="1" applyFont="1" applyFill="1" applyBorder="1" applyAlignment="1">
      <alignment horizontal="center"/>
    </xf>
    <xf numFmtId="4" fontId="22" fillId="15" borderId="12" xfId="0" applyNumberFormat="1" applyFont="1" applyFill="1" applyBorder="1" applyAlignment="1">
      <alignment horizontal="center"/>
    </xf>
    <xf numFmtId="4" fontId="22" fillId="15" borderId="12" xfId="0" applyNumberFormat="1" applyFont="1" applyFill="1" applyBorder="1" applyAlignment="1">
      <alignment horizontal="right"/>
    </xf>
    <xf numFmtId="49" fontId="31" fillId="15" borderId="0" xfId="0" applyNumberFormat="1" applyFont="1" applyFill="1" applyBorder="1" applyAlignment="1">
      <alignment horizontal="left"/>
    </xf>
    <xf numFmtId="49" fontId="31" fillId="15" borderId="0" xfId="0" applyNumberFormat="1" applyFont="1" applyFill="1" applyAlignment="1">
      <alignment horizontal="left"/>
    </xf>
    <xf numFmtId="0" fontId="26" fillId="15" borderId="0" xfId="0" applyFont="1" applyFill="1" applyBorder="1" applyAlignment="1">
      <alignment/>
    </xf>
    <xf numFmtId="0" fontId="25" fillId="0" borderId="12" xfId="0" applyNumberFormat="1" applyFont="1" applyBorder="1" applyAlignment="1">
      <alignment horizontal="left"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left" wrapText="1"/>
    </xf>
    <xf numFmtId="49" fontId="22" fillId="0" borderId="12" xfId="0" applyNumberFormat="1" applyFont="1" applyBorder="1" applyAlignment="1">
      <alignment horizontal="right"/>
    </xf>
    <xf numFmtId="0" fontId="22" fillId="0" borderId="19" xfId="0" applyFont="1" applyBorder="1" applyAlignment="1">
      <alignment horizontal="left"/>
    </xf>
    <xf numFmtId="0" fontId="22" fillId="0" borderId="19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top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2" fillId="0" borderId="12" xfId="0" applyNumberFormat="1" applyFont="1" applyFill="1" applyBorder="1" applyAlignment="1">
      <alignment wrapText="1"/>
    </xf>
    <xf numFmtId="0" fontId="21" fillId="0" borderId="0" xfId="0" applyNumberFormat="1" applyFont="1" applyFill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30" fillId="0" borderId="0" xfId="0" applyNumberFormat="1" applyFont="1" applyFill="1" applyAlignment="1">
      <alignment horizontal="center"/>
    </xf>
    <xf numFmtId="1" fontId="22" fillId="0" borderId="12" xfId="0" applyNumberFormat="1" applyFont="1" applyFill="1" applyBorder="1" applyAlignment="1">
      <alignment horizontal="center" vertical="top"/>
    </xf>
    <xf numFmtId="0" fontId="22" fillId="0" borderId="12" xfId="0" applyNumberFormat="1" applyFont="1" applyFill="1" applyBorder="1" applyAlignment="1">
      <alignment horizontal="left" wrapText="1"/>
    </xf>
    <xf numFmtId="0" fontId="22" fillId="0" borderId="12" xfId="0" applyNumberFormat="1" applyFont="1" applyFill="1" applyBorder="1" applyAlignment="1">
      <alignment horizontal="left" wrapText="1" indent="2"/>
    </xf>
    <xf numFmtId="0" fontId="22" fillId="0" borderId="12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left" wrapText="1"/>
    </xf>
    <xf numFmtId="0" fontId="22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 wrapText="1"/>
    </xf>
    <xf numFmtId="0" fontId="26" fillId="15" borderId="0" xfId="0" applyFont="1" applyFill="1" applyBorder="1" applyAlignment="1">
      <alignment horizontal="left" wrapText="1"/>
    </xf>
    <xf numFmtId="0" fontId="26" fillId="15" borderId="0" xfId="0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6"/>
  <sheetViews>
    <sheetView tabSelected="1" zoomScalePageLayoutView="0" workbookViewId="0" topLeftCell="A1">
      <selection activeCell="G22" sqref="G21:G22"/>
    </sheetView>
  </sheetViews>
  <sheetFormatPr defaultColWidth="9.00390625" defaultRowHeight="12.75"/>
  <cols>
    <col min="1" max="1" width="40.75390625" style="48" customWidth="1"/>
    <col min="2" max="2" width="4.75390625" style="48" customWidth="1"/>
    <col min="3" max="3" width="26.75390625" style="48" customWidth="1"/>
    <col min="4" max="4" width="16.25390625" style="30" customWidth="1"/>
    <col min="5" max="5" width="14.125" style="30" customWidth="1"/>
    <col min="6" max="6" width="14.25390625" style="30" customWidth="1"/>
    <col min="7" max="7" width="13.75390625" style="30" customWidth="1"/>
    <col min="8" max="8" width="13.375" style="30" customWidth="1"/>
    <col min="9" max="9" width="14.125" style="29" customWidth="1"/>
    <col min="10" max="10" width="9.125" style="29" customWidth="1"/>
    <col min="11" max="11" width="13.00390625" style="29" customWidth="1"/>
    <col min="12" max="12" width="15.625" style="30" customWidth="1"/>
    <col min="13" max="13" width="9.125" style="29" customWidth="1"/>
    <col min="14" max="14" width="10.625" style="29" bestFit="1" customWidth="1"/>
    <col min="15" max="15" width="15.75390625" style="30" bestFit="1" customWidth="1"/>
    <col min="16" max="24" width="7.25390625" style="29" bestFit="1" customWidth="1"/>
    <col min="25" max="16384" width="9.125" style="29" customWidth="1"/>
  </cols>
  <sheetData>
    <row r="1" spans="1:9" ht="16.5" customHeight="1">
      <c r="A1" s="156" t="s">
        <v>49</v>
      </c>
      <c r="B1" s="157"/>
      <c r="C1" s="157"/>
      <c r="D1" s="157"/>
      <c r="E1" s="157"/>
      <c r="F1" s="157"/>
      <c r="G1" s="157"/>
      <c r="H1" s="32"/>
      <c r="I1" s="33"/>
    </row>
    <row r="2" spans="1:15" s="35" customFormat="1" ht="12" customHeight="1" thickBot="1">
      <c r="A2" s="156" t="s">
        <v>33</v>
      </c>
      <c r="B2" s="157"/>
      <c r="C2" s="157"/>
      <c r="D2" s="157"/>
      <c r="E2" s="157"/>
      <c r="F2" s="157"/>
      <c r="G2" s="157"/>
      <c r="H2" s="31"/>
      <c r="I2" s="34" t="s">
        <v>11</v>
      </c>
      <c r="L2" s="36"/>
      <c r="O2" s="36"/>
    </row>
    <row r="3" spans="1:9" ht="13.5" customHeight="1">
      <c r="A3" s="156" t="s">
        <v>32</v>
      </c>
      <c r="B3" s="156"/>
      <c r="C3" s="156"/>
      <c r="D3" s="156"/>
      <c r="E3" s="156"/>
      <c r="F3" s="156"/>
      <c r="G3" s="156"/>
      <c r="H3" s="37" t="s">
        <v>25</v>
      </c>
      <c r="I3" s="65" t="s">
        <v>27</v>
      </c>
    </row>
    <row r="4" spans="1:15" s="39" customFormat="1" ht="13.5" customHeight="1">
      <c r="A4" s="156" t="s">
        <v>35</v>
      </c>
      <c r="B4" s="156"/>
      <c r="C4" s="156"/>
      <c r="D4" s="156"/>
      <c r="E4" s="156"/>
      <c r="F4" s="156"/>
      <c r="G4" s="156"/>
      <c r="H4" s="38" t="s">
        <v>34</v>
      </c>
      <c r="I4" s="66" t="s">
        <v>230</v>
      </c>
      <c r="L4" s="40"/>
      <c r="O4" s="40"/>
    </row>
    <row r="5" spans="1:15" s="39" customFormat="1" ht="13.5" customHeight="1">
      <c r="A5" s="31"/>
      <c r="B5" s="31"/>
      <c r="C5" s="31" t="s">
        <v>229</v>
      </c>
      <c r="D5" s="31"/>
      <c r="E5" s="31"/>
      <c r="F5" s="31"/>
      <c r="G5" s="31"/>
      <c r="H5" s="41"/>
      <c r="I5" s="67"/>
      <c r="L5" s="40"/>
      <c r="O5" s="40"/>
    </row>
    <row r="6" spans="1:9" ht="18" customHeight="1">
      <c r="A6" s="63" t="s">
        <v>36</v>
      </c>
      <c r="B6" s="42"/>
      <c r="C6" s="42"/>
      <c r="D6" s="43"/>
      <c r="E6" s="43"/>
      <c r="F6" s="43"/>
      <c r="G6" s="43"/>
      <c r="H6" s="44"/>
      <c r="I6" s="67"/>
    </row>
    <row r="7" spans="1:9" ht="13.5" customHeight="1">
      <c r="A7" s="63" t="s">
        <v>37</v>
      </c>
      <c r="B7" s="42"/>
      <c r="C7" s="42"/>
      <c r="D7" s="43"/>
      <c r="E7" s="43"/>
      <c r="F7" s="43"/>
      <c r="G7" s="43"/>
      <c r="H7" s="44" t="s">
        <v>23</v>
      </c>
      <c r="I7" s="66" t="s">
        <v>80</v>
      </c>
    </row>
    <row r="8" spans="1:9" ht="12.75" customHeight="1">
      <c r="A8" s="64" t="s">
        <v>84</v>
      </c>
      <c r="B8" s="42"/>
      <c r="C8" s="158" t="s">
        <v>82</v>
      </c>
      <c r="D8" s="159"/>
      <c r="E8" s="159"/>
      <c r="F8" s="159"/>
      <c r="G8" s="43"/>
      <c r="H8" s="44" t="s">
        <v>38</v>
      </c>
      <c r="I8" s="66" t="s">
        <v>81</v>
      </c>
    </row>
    <row r="9" spans="1:9" ht="15.75" customHeight="1">
      <c r="A9" s="63" t="s">
        <v>51</v>
      </c>
      <c r="B9" s="160" t="s">
        <v>83</v>
      </c>
      <c r="C9" s="160"/>
      <c r="D9" s="160"/>
      <c r="E9" s="45"/>
      <c r="F9" s="45"/>
      <c r="G9" s="46"/>
      <c r="H9" s="44" t="s">
        <v>211</v>
      </c>
      <c r="I9" s="66" t="s">
        <v>212</v>
      </c>
    </row>
    <row r="10" spans="1:9" ht="13.5" customHeight="1" thickBot="1">
      <c r="A10" s="63" t="s">
        <v>28</v>
      </c>
      <c r="B10" s="42"/>
      <c r="C10" s="46"/>
      <c r="D10" s="46"/>
      <c r="E10" s="46"/>
      <c r="F10" s="46"/>
      <c r="G10" s="46"/>
      <c r="H10" s="44" t="s">
        <v>24</v>
      </c>
      <c r="I10" s="68" t="s">
        <v>7</v>
      </c>
    </row>
    <row r="11" spans="1:9" ht="13.5" customHeight="1">
      <c r="A11" s="63" t="s">
        <v>8</v>
      </c>
      <c r="B11" s="42"/>
      <c r="C11" s="42"/>
      <c r="D11" s="43"/>
      <c r="E11" s="43"/>
      <c r="F11" s="43"/>
      <c r="G11" s="43"/>
      <c r="H11" s="42"/>
      <c r="I11" s="47"/>
    </row>
    <row r="12" spans="2:12" ht="19.5" customHeight="1">
      <c r="B12" s="49"/>
      <c r="C12" s="49" t="s">
        <v>26</v>
      </c>
      <c r="D12" s="43"/>
      <c r="E12" s="43"/>
      <c r="F12" s="43"/>
      <c r="G12" s="43"/>
      <c r="H12" s="43"/>
      <c r="I12" s="50"/>
      <c r="L12" s="51"/>
    </row>
    <row r="13" spans="1:9" ht="5.25" customHeight="1">
      <c r="A13" s="52"/>
      <c r="B13" s="52"/>
      <c r="C13" s="53"/>
      <c r="D13" s="54"/>
      <c r="E13" s="54"/>
      <c r="F13" s="54"/>
      <c r="G13" s="54"/>
      <c r="H13" s="54"/>
      <c r="I13" s="55"/>
    </row>
    <row r="14" spans="1:9" ht="12.75" customHeight="1">
      <c r="A14" s="143"/>
      <c r="B14" s="144"/>
      <c r="C14" s="145"/>
      <c r="D14" s="146"/>
      <c r="E14" s="147"/>
      <c r="F14" s="148" t="s">
        <v>13</v>
      </c>
      <c r="G14" s="149"/>
      <c r="H14" s="150"/>
      <c r="I14" s="151"/>
    </row>
    <row r="15" spans="1:9" ht="9.75" customHeight="1">
      <c r="A15" s="144"/>
      <c r="B15" s="144" t="s">
        <v>20</v>
      </c>
      <c r="C15" s="144"/>
      <c r="D15" s="146" t="s">
        <v>5</v>
      </c>
      <c r="E15" s="152" t="s">
        <v>0</v>
      </c>
      <c r="F15" s="153" t="s">
        <v>14</v>
      </c>
      <c r="G15" s="151" t="s">
        <v>17</v>
      </c>
      <c r="H15" s="154"/>
      <c r="I15" s="146" t="s">
        <v>9</v>
      </c>
    </row>
    <row r="16" spans="1:9" ht="9.75" customHeight="1">
      <c r="A16" s="144" t="s">
        <v>12</v>
      </c>
      <c r="B16" s="144" t="s">
        <v>21</v>
      </c>
      <c r="C16" s="145" t="s">
        <v>41</v>
      </c>
      <c r="D16" s="146" t="s">
        <v>6</v>
      </c>
      <c r="E16" s="152" t="s">
        <v>1</v>
      </c>
      <c r="F16" s="146" t="s">
        <v>15</v>
      </c>
      <c r="G16" s="146" t="s">
        <v>18</v>
      </c>
      <c r="H16" s="146" t="s">
        <v>19</v>
      </c>
      <c r="I16" s="146" t="s">
        <v>10</v>
      </c>
    </row>
    <row r="17" spans="1:9" ht="9.75" customHeight="1">
      <c r="A17" s="143"/>
      <c r="B17" s="144" t="s">
        <v>22</v>
      </c>
      <c r="C17" s="144" t="s">
        <v>40</v>
      </c>
      <c r="D17" s="146" t="s">
        <v>10</v>
      </c>
      <c r="E17" s="152" t="s">
        <v>2</v>
      </c>
      <c r="F17" s="146" t="s">
        <v>16</v>
      </c>
      <c r="G17" s="146"/>
      <c r="H17" s="146"/>
      <c r="I17" s="146"/>
    </row>
    <row r="18" spans="1:9" ht="9.75" customHeight="1">
      <c r="A18" s="143"/>
      <c r="B18" s="144"/>
      <c r="C18" s="144"/>
      <c r="D18" s="146"/>
      <c r="E18" s="152"/>
      <c r="F18" s="146"/>
      <c r="G18" s="146"/>
      <c r="H18" s="146"/>
      <c r="I18" s="155"/>
    </row>
    <row r="19" spans="1:12" ht="9.75" customHeight="1">
      <c r="A19" s="56">
        <v>1</v>
      </c>
      <c r="B19" s="57">
        <v>2</v>
      </c>
      <c r="C19" s="58">
        <v>3</v>
      </c>
      <c r="D19" s="59">
        <v>4</v>
      </c>
      <c r="E19" s="59">
        <v>5</v>
      </c>
      <c r="F19" s="59">
        <v>6</v>
      </c>
      <c r="G19" s="59">
        <v>7</v>
      </c>
      <c r="H19" s="59">
        <v>8</v>
      </c>
      <c r="I19" s="59">
        <v>9</v>
      </c>
      <c r="K19" s="60"/>
      <c r="L19" s="60"/>
    </row>
    <row r="20" spans="1:12" ht="12.75">
      <c r="A20" s="72" t="s">
        <v>53</v>
      </c>
      <c r="B20" s="61">
        <v>10</v>
      </c>
      <c r="C20" s="70" t="s">
        <v>31</v>
      </c>
      <c r="D20" s="71">
        <f>D21</f>
        <v>50000</v>
      </c>
      <c r="E20" s="71">
        <f>E21</f>
        <v>10804.01</v>
      </c>
      <c r="F20" s="71" t="s">
        <v>52</v>
      </c>
      <c r="G20" s="71" t="s">
        <v>52</v>
      </c>
      <c r="H20" s="71">
        <f aca="true" t="shared" si="0" ref="H20:H32">E20</f>
        <v>10804.01</v>
      </c>
      <c r="I20" s="71">
        <f>D20-H20</f>
        <v>39195.99</v>
      </c>
      <c r="K20" s="60"/>
      <c r="L20" s="60"/>
    </row>
    <row r="21" spans="1:12" ht="12.75">
      <c r="A21" s="73" t="s">
        <v>54</v>
      </c>
      <c r="B21" s="61">
        <v>10</v>
      </c>
      <c r="C21" s="70" t="s">
        <v>55</v>
      </c>
      <c r="D21" s="71">
        <f>D26</f>
        <v>50000</v>
      </c>
      <c r="E21" s="71">
        <f>E22+E26+E30</f>
        <v>10804.01</v>
      </c>
      <c r="F21" s="71" t="s">
        <v>52</v>
      </c>
      <c r="G21" s="71" t="s">
        <v>52</v>
      </c>
      <c r="H21" s="71">
        <f t="shared" si="0"/>
        <v>10804.01</v>
      </c>
      <c r="I21" s="71">
        <f>D21-H21</f>
        <v>39195.99</v>
      </c>
      <c r="K21" s="60"/>
      <c r="L21" s="60"/>
    </row>
    <row r="22" spans="1:12" ht="36.75" customHeight="1">
      <c r="A22" s="74" t="s">
        <v>213</v>
      </c>
      <c r="B22" s="62">
        <v>10</v>
      </c>
      <c r="C22" s="69" t="s">
        <v>217</v>
      </c>
      <c r="D22" s="71" t="s">
        <v>52</v>
      </c>
      <c r="E22" s="71">
        <f>E23</f>
        <v>0</v>
      </c>
      <c r="F22" s="71"/>
      <c r="G22" s="71"/>
      <c r="H22" s="71">
        <f t="shared" si="0"/>
        <v>0</v>
      </c>
      <c r="I22" s="71" t="s">
        <v>52</v>
      </c>
      <c r="K22" s="60"/>
      <c r="L22" s="60"/>
    </row>
    <row r="23" spans="1:12" ht="12.75">
      <c r="A23" s="74" t="s">
        <v>214</v>
      </c>
      <c r="B23" s="62">
        <v>10</v>
      </c>
      <c r="C23" s="69" t="s">
        <v>218</v>
      </c>
      <c r="D23" s="71" t="s">
        <v>52</v>
      </c>
      <c r="E23" s="71">
        <f>E24</f>
        <v>0</v>
      </c>
      <c r="F23" s="71"/>
      <c r="G23" s="71"/>
      <c r="H23" s="71">
        <f t="shared" si="0"/>
        <v>0</v>
      </c>
      <c r="I23" s="71" t="s">
        <v>52</v>
      </c>
      <c r="K23" s="60"/>
      <c r="L23" s="60"/>
    </row>
    <row r="24" spans="1:12" ht="12.75">
      <c r="A24" s="74" t="s">
        <v>215</v>
      </c>
      <c r="B24" s="62">
        <v>10</v>
      </c>
      <c r="C24" s="69" t="s">
        <v>219</v>
      </c>
      <c r="D24" s="71" t="s">
        <v>52</v>
      </c>
      <c r="E24" s="71">
        <f>E25</f>
        <v>0</v>
      </c>
      <c r="F24" s="71"/>
      <c r="G24" s="71"/>
      <c r="H24" s="71">
        <f t="shared" si="0"/>
        <v>0</v>
      </c>
      <c r="I24" s="71" t="s">
        <v>52</v>
      </c>
      <c r="K24" s="60"/>
      <c r="L24" s="60"/>
    </row>
    <row r="25" spans="1:12" ht="24">
      <c r="A25" s="74" t="s">
        <v>216</v>
      </c>
      <c r="B25" s="62">
        <v>10</v>
      </c>
      <c r="C25" s="69" t="s">
        <v>220</v>
      </c>
      <c r="D25" s="71" t="s">
        <v>52</v>
      </c>
      <c r="E25" s="71">
        <v>0</v>
      </c>
      <c r="F25" s="71"/>
      <c r="G25" s="71"/>
      <c r="H25" s="71">
        <f t="shared" si="0"/>
        <v>0</v>
      </c>
      <c r="I25" s="71" t="s">
        <v>52</v>
      </c>
      <c r="K25" s="60"/>
      <c r="L25" s="60"/>
    </row>
    <row r="26" spans="1:12" ht="24">
      <c r="A26" s="73" t="s">
        <v>56</v>
      </c>
      <c r="B26" s="61">
        <v>10</v>
      </c>
      <c r="C26" s="70" t="s">
        <v>221</v>
      </c>
      <c r="D26" s="71">
        <f aca="true" t="shared" si="1" ref="D26:E28">D27</f>
        <v>50000</v>
      </c>
      <c r="E26" s="71">
        <f t="shared" si="1"/>
        <v>10804.01</v>
      </c>
      <c r="F26" s="71" t="s">
        <v>52</v>
      </c>
      <c r="G26" s="71" t="s">
        <v>52</v>
      </c>
      <c r="H26" s="71">
        <f t="shared" si="0"/>
        <v>10804.01</v>
      </c>
      <c r="I26" s="71">
        <f>D26-H26</f>
        <v>39195.99</v>
      </c>
      <c r="K26" s="60"/>
      <c r="L26" s="60"/>
    </row>
    <row r="27" spans="1:12" ht="72">
      <c r="A27" s="73" t="s">
        <v>57</v>
      </c>
      <c r="B27" s="61">
        <v>10</v>
      </c>
      <c r="C27" s="70" t="s">
        <v>58</v>
      </c>
      <c r="D27" s="71">
        <f t="shared" si="1"/>
        <v>50000</v>
      </c>
      <c r="E27" s="71">
        <f t="shared" si="1"/>
        <v>10804.01</v>
      </c>
      <c r="F27" s="71" t="s">
        <v>52</v>
      </c>
      <c r="G27" s="71" t="s">
        <v>52</v>
      </c>
      <c r="H27" s="71">
        <f t="shared" si="0"/>
        <v>10804.01</v>
      </c>
      <c r="I27" s="71">
        <f>D27-H27</f>
        <v>39195.99</v>
      </c>
      <c r="K27" s="60"/>
      <c r="L27" s="60"/>
    </row>
    <row r="28" spans="1:12" ht="96">
      <c r="A28" s="73" t="s">
        <v>59</v>
      </c>
      <c r="B28" s="61">
        <v>10</v>
      </c>
      <c r="C28" s="70" t="s">
        <v>60</v>
      </c>
      <c r="D28" s="71">
        <f t="shared" si="1"/>
        <v>50000</v>
      </c>
      <c r="E28" s="71">
        <f t="shared" si="1"/>
        <v>10804.01</v>
      </c>
      <c r="F28" s="71" t="s">
        <v>52</v>
      </c>
      <c r="G28" s="71" t="s">
        <v>52</v>
      </c>
      <c r="H28" s="71">
        <f t="shared" si="0"/>
        <v>10804.01</v>
      </c>
      <c r="I28" s="71">
        <f>D28-H28</f>
        <v>39195.99</v>
      </c>
      <c r="K28" s="60"/>
      <c r="L28" s="60"/>
    </row>
    <row r="29" spans="1:12" ht="95.25" customHeight="1">
      <c r="A29" s="73" t="s">
        <v>61</v>
      </c>
      <c r="B29" s="61">
        <v>10</v>
      </c>
      <c r="C29" s="70" t="s">
        <v>62</v>
      </c>
      <c r="D29" s="71">
        <v>50000</v>
      </c>
      <c r="E29" s="71">
        <v>10804.01</v>
      </c>
      <c r="F29" s="71" t="s">
        <v>52</v>
      </c>
      <c r="G29" s="71" t="s">
        <v>52</v>
      </c>
      <c r="H29" s="71">
        <f t="shared" si="0"/>
        <v>10804.01</v>
      </c>
      <c r="I29" s="71">
        <f>D29-H29</f>
        <v>39195.99</v>
      </c>
      <c r="K29" s="60"/>
      <c r="L29" s="60"/>
    </row>
    <row r="30" spans="1:12" ht="12.75">
      <c r="A30" s="139" t="s">
        <v>222</v>
      </c>
      <c r="B30" s="61"/>
      <c r="C30" s="70" t="s">
        <v>224</v>
      </c>
      <c r="D30" s="71" t="s">
        <v>52</v>
      </c>
      <c r="E30" s="71">
        <f>E31</f>
        <v>0</v>
      </c>
      <c r="F30" s="71"/>
      <c r="G30" s="71"/>
      <c r="H30" s="71">
        <f t="shared" si="0"/>
        <v>0</v>
      </c>
      <c r="I30" s="71" t="s">
        <v>52</v>
      </c>
      <c r="K30" s="60"/>
      <c r="L30" s="60"/>
    </row>
    <row r="31" spans="1:12" ht="12.75">
      <c r="A31" s="19" t="s">
        <v>223</v>
      </c>
      <c r="B31" s="19"/>
      <c r="C31" s="140" t="s">
        <v>225</v>
      </c>
      <c r="D31" s="71" t="s">
        <v>52</v>
      </c>
      <c r="E31" s="71">
        <f>E32</f>
        <v>0</v>
      </c>
      <c r="F31" s="142"/>
      <c r="G31" s="142"/>
      <c r="H31" s="71">
        <f t="shared" si="0"/>
        <v>0</v>
      </c>
      <c r="I31" s="71" t="s">
        <v>52</v>
      </c>
      <c r="K31" s="60"/>
      <c r="L31" s="60"/>
    </row>
    <row r="32" spans="1:12" ht="25.5">
      <c r="A32" s="141" t="s">
        <v>226</v>
      </c>
      <c r="B32" s="19"/>
      <c r="C32" s="140" t="s">
        <v>227</v>
      </c>
      <c r="D32" s="71" t="s">
        <v>52</v>
      </c>
      <c r="E32" s="71">
        <v>0</v>
      </c>
      <c r="F32" s="142"/>
      <c r="G32" s="142"/>
      <c r="H32" s="71">
        <f t="shared" si="0"/>
        <v>0</v>
      </c>
      <c r="I32" s="71" t="s">
        <v>52</v>
      </c>
      <c r="K32" s="60"/>
      <c r="L32" s="60"/>
    </row>
    <row r="33" spans="11:12" ht="12.75">
      <c r="K33" s="60"/>
      <c r="L33" s="60"/>
    </row>
    <row r="34" spans="11:12" ht="12.75">
      <c r="K34" s="60"/>
      <c r="L34" s="60"/>
    </row>
    <row r="35" spans="11:12" ht="12.75">
      <c r="K35" s="60"/>
      <c r="L35" s="60"/>
    </row>
    <row r="36" spans="11:12" ht="12.75">
      <c r="K36" s="60"/>
      <c r="L36" s="60"/>
    </row>
    <row r="37" spans="11:12" ht="12.75">
      <c r="K37" s="60"/>
      <c r="L37" s="60"/>
    </row>
    <row r="38" spans="11:12" ht="12.75">
      <c r="K38" s="60"/>
      <c r="L38" s="60"/>
    </row>
    <row r="39" spans="11:12" ht="12.75">
      <c r="K39" s="60"/>
      <c r="L39" s="60"/>
    </row>
    <row r="40" spans="11:12" ht="12.75">
      <c r="K40" s="60"/>
      <c r="L40" s="60"/>
    </row>
    <row r="41" spans="11:12" ht="12.75">
      <c r="K41" s="60"/>
      <c r="L41" s="60"/>
    </row>
    <row r="42" spans="11:12" ht="12.75">
      <c r="K42" s="60"/>
      <c r="L42" s="60"/>
    </row>
    <row r="43" spans="11:12" ht="12.75">
      <c r="K43" s="60"/>
      <c r="L43" s="60"/>
    </row>
    <row r="44" spans="11:12" ht="12.75">
      <c r="K44" s="60"/>
      <c r="L44" s="60"/>
    </row>
    <row r="45" spans="11:12" ht="12.75">
      <c r="K45" s="60"/>
      <c r="L45" s="60"/>
    </row>
    <row r="46" spans="11:12" ht="12.75">
      <c r="K46" s="60"/>
      <c r="L46" s="60"/>
    </row>
    <row r="47" spans="11:12" ht="12.75">
      <c r="K47" s="60"/>
      <c r="L47" s="60"/>
    </row>
    <row r="48" spans="11:12" ht="12.75">
      <c r="K48" s="60"/>
      <c r="L48" s="60"/>
    </row>
    <row r="49" spans="11:12" ht="12.75">
      <c r="K49" s="60"/>
      <c r="L49" s="60"/>
    </row>
    <row r="50" spans="11:12" ht="12.75">
      <c r="K50" s="60"/>
      <c r="L50" s="60"/>
    </row>
    <row r="51" spans="11:12" ht="12.75">
      <c r="K51" s="60"/>
      <c r="L51" s="60"/>
    </row>
    <row r="52" spans="11:12" ht="12.75">
      <c r="K52" s="60"/>
      <c r="L52" s="60"/>
    </row>
    <row r="53" spans="11:12" ht="12.75">
      <c r="K53" s="60"/>
      <c r="L53" s="60"/>
    </row>
    <row r="54" spans="11:12" ht="12.75">
      <c r="K54" s="60"/>
      <c r="L54" s="60"/>
    </row>
    <row r="55" spans="11:12" ht="12.75">
      <c r="K55" s="60"/>
      <c r="L55" s="60"/>
    </row>
    <row r="56" spans="11:12" ht="12.75">
      <c r="K56" s="60"/>
      <c r="L56" s="60"/>
    </row>
    <row r="57" spans="11:12" ht="12.75">
      <c r="K57" s="60"/>
      <c r="L57" s="60"/>
    </row>
    <row r="58" spans="11:12" ht="12.75">
      <c r="K58" s="60"/>
      <c r="L58" s="60"/>
    </row>
    <row r="59" spans="11:12" ht="12.75">
      <c r="K59" s="60"/>
      <c r="L59" s="60"/>
    </row>
    <row r="60" spans="11:12" ht="12.75">
      <c r="K60" s="60"/>
      <c r="L60" s="60"/>
    </row>
    <row r="61" spans="11:12" ht="12.75">
      <c r="K61" s="60"/>
      <c r="L61" s="60"/>
    </row>
    <row r="62" spans="11:12" ht="12.75">
      <c r="K62" s="60"/>
      <c r="L62" s="60"/>
    </row>
    <row r="63" spans="11:12" ht="12.75">
      <c r="K63" s="60"/>
      <c r="L63" s="60"/>
    </row>
    <row r="64" spans="11:12" ht="12.75">
      <c r="K64" s="60"/>
      <c r="L64" s="60"/>
    </row>
    <row r="65" spans="11:12" ht="12.75">
      <c r="K65" s="60"/>
      <c r="L65" s="60"/>
    </row>
    <row r="66" spans="11:12" ht="12.75">
      <c r="K66" s="60"/>
      <c r="L66" s="60"/>
    </row>
    <row r="67" spans="11:12" ht="12.75">
      <c r="K67" s="60"/>
      <c r="L67" s="60"/>
    </row>
    <row r="68" spans="11:12" ht="12.75">
      <c r="K68" s="60"/>
      <c r="L68" s="60"/>
    </row>
    <row r="69" spans="11:12" ht="12.75">
      <c r="K69" s="60"/>
      <c r="L69" s="60"/>
    </row>
    <row r="70" spans="11:12" ht="12.75">
      <c r="K70" s="60"/>
      <c r="L70" s="60"/>
    </row>
    <row r="71" spans="11:12" ht="12.75">
      <c r="K71" s="60"/>
      <c r="L71" s="60"/>
    </row>
    <row r="72" spans="11:12" ht="12.75">
      <c r="K72" s="60"/>
      <c r="L72" s="60"/>
    </row>
    <row r="73" spans="11:12" ht="12.75">
      <c r="K73" s="60"/>
      <c r="L73" s="60"/>
    </row>
    <row r="74" spans="11:12" ht="12.75">
      <c r="K74" s="60"/>
      <c r="L74" s="60"/>
    </row>
    <row r="75" spans="11:12" ht="12.75">
      <c r="K75" s="60"/>
      <c r="L75" s="60"/>
    </row>
    <row r="76" spans="11:12" ht="12.75">
      <c r="K76" s="60"/>
      <c r="L76" s="60"/>
    </row>
    <row r="77" spans="11:12" ht="12.75">
      <c r="K77" s="60"/>
      <c r="L77" s="60"/>
    </row>
    <row r="78" spans="11:12" ht="12.75">
      <c r="K78" s="60"/>
      <c r="L78" s="60"/>
    </row>
    <row r="79" spans="11:12" ht="12.75">
      <c r="K79" s="60"/>
      <c r="L79" s="60"/>
    </row>
    <row r="80" spans="11:12" ht="12.75">
      <c r="K80" s="60"/>
      <c r="L80" s="60"/>
    </row>
    <row r="81" spans="11:12" ht="12.75">
      <c r="K81" s="60"/>
      <c r="L81" s="60"/>
    </row>
    <row r="82" spans="11:12" ht="12.75">
      <c r="K82" s="60"/>
      <c r="L82" s="60"/>
    </row>
    <row r="83" spans="11:12" ht="12.75">
      <c r="K83" s="60"/>
      <c r="L83" s="60"/>
    </row>
    <row r="84" spans="11:12" ht="12.75">
      <c r="K84" s="60"/>
      <c r="L84" s="60"/>
    </row>
    <row r="85" spans="11:12" ht="12.75">
      <c r="K85" s="60"/>
      <c r="L85" s="60"/>
    </row>
    <row r="86" spans="11:12" ht="12.75">
      <c r="K86" s="60"/>
      <c r="L86" s="60"/>
    </row>
    <row r="87" spans="11:12" ht="12.75">
      <c r="K87" s="60"/>
      <c r="L87" s="60"/>
    </row>
    <row r="88" spans="11:12" ht="12.75">
      <c r="K88" s="60"/>
      <c r="L88" s="60"/>
    </row>
    <row r="89" spans="11:12" ht="12.75">
      <c r="K89" s="60"/>
      <c r="L89" s="60"/>
    </row>
    <row r="90" spans="11:12" ht="12.75">
      <c r="K90" s="60"/>
      <c r="L90" s="60"/>
    </row>
    <row r="91" spans="11:12" ht="12.75">
      <c r="K91" s="60"/>
      <c r="L91" s="60"/>
    </row>
    <row r="92" spans="11:12" ht="12.75">
      <c r="K92" s="60"/>
      <c r="L92" s="60"/>
    </row>
    <row r="93" spans="11:12" ht="12.75">
      <c r="K93" s="60"/>
      <c r="L93" s="60"/>
    </row>
    <row r="94" spans="11:12" ht="12.75">
      <c r="K94" s="60"/>
      <c r="L94" s="60"/>
    </row>
    <row r="95" spans="11:12" ht="12.75">
      <c r="K95" s="60"/>
      <c r="L95" s="60"/>
    </row>
    <row r="96" spans="11:12" ht="12.75">
      <c r="K96" s="60"/>
      <c r="L96" s="60"/>
    </row>
    <row r="97" spans="11:12" ht="12.75">
      <c r="K97" s="60"/>
      <c r="L97" s="60"/>
    </row>
    <row r="98" spans="11:12" ht="12.75">
      <c r="K98" s="60"/>
      <c r="L98" s="60"/>
    </row>
    <row r="99" spans="11:12" ht="12.75">
      <c r="K99" s="60"/>
      <c r="L99" s="60"/>
    </row>
    <row r="100" spans="11:12" ht="12.75">
      <c r="K100" s="60"/>
      <c r="L100" s="60"/>
    </row>
    <row r="101" spans="11:12" ht="12.75">
      <c r="K101" s="60"/>
      <c r="L101" s="60"/>
    </row>
    <row r="102" spans="11:12" ht="12.75">
      <c r="K102" s="60"/>
      <c r="L102" s="60"/>
    </row>
    <row r="103" spans="11:12" ht="12.75">
      <c r="K103" s="60"/>
      <c r="L103" s="60"/>
    </row>
    <row r="104" spans="11:12" ht="12.75">
      <c r="K104" s="60"/>
      <c r="L104" s="60"/>
    </row>
    <row r="105" spans="11:12" ht="12.75">
      <c r="K105" s="60"/>
      <c r="L105" s="60"/>
    </row>
    <row r="106" spans="11:12" ht="12.75">
      <c r="K106" s="60"/>
      <c r="L106" s="60"/>
    </row>
    <row r="107" spans="11:12" ht="12.75">
      <c r="K107" s="60"/>
      <c r="L107" s="60"/>
    </row>
    <row r="108" spans="11:12" ht="12.75">
      <c r="K108" s="60"/>
      <c r="L108" s="60"/>
    </row>
    <row r="109" spans="11:12" ht="12.75">
      <c r="K109" s="60"/>
      <c r="L109" s="60"/>
    </row>
    <row r="110" spans="11:12" ht="12.75">
      <c r="K110" s="60"/>
      <c r="L110" s="60"/>
    </row>
    <row r="111" spans="11:12" ht="12.75">
      <c r="K111" s="60"/>
      <c r="L111" s="60"/>
    </row>
    <row r="112" spans="11:12" ht="12.75">
      <c r="K112" s="60"/>
      <c r="L112" s="60"/>
    </row>
    <row r="113" spans="11:12" ht="12.75">
      <c r="K113" s="60"/>
      <c r="L113" s="60"/>
    </row>
    <row r="114" spans="11:12" ht="12.75">
      <c r="K114" s="60"/>
      <c r="L114" s="60"/>
    </row>
    <row r="115" spans="11:12" ht="12.75">
      <c r="K115" s="60"/>
      <c r="L115" s="60"/>
    </row>
    <row r="116" spans="11:12" ht="12.75">
      <c r="K116" s="60"/>
      <c r="L116" s="60"/>
    </row>
    <row r="117" spans="11:12" ht="12.75">
      <c r="K117" s="60"/>
      <c r="L117" s="60"/>
    </row>
    <row r="118" spans="11:12" ht="12.75">
      <c r="K118" s="60"/>
      <c r="L118" s="60"/>
    </row>
    <row r="119" spans="11:12" ht="12.75">
      <c r="K119" s="60"/>
      <c r="L119" s="60"/>
    </row>
    <row r="120" spans="11:12" ht="12.75">
      <c r="K120" s="60"/>
      <c r="L120" s="60"/>
    </row>
    <row r="121" spans="11:12" ht="12.75">
      <c r="K121" s="60"/>
      <c r="L121" s="60"/>
    </row>
    <row r="122" spans="11:12" ht="12.75">
      <c r="K122" s="60"/>
      <c r="L122" s="60"/>
    </row>
    <row r="123" spans="11:12" ht="12.75">
      <c r="K123" s="60"/>
      <c r="L123" s="60"/>
    </row>
    <row r="124" spans="11:12" ht="12.75">
      <c r="K124" s="60"/>
      <c r="L124" s="60"/>
    </row>
    <row r="125" spans="11:12" ht="12.75">
      <c r="K125" s="60"/>
      <c r="L125" s="60"/>
    </row>
    <row r="126" spans="11:12" ht="12.75">
      <c r="K126" s="60"/>
      <c r="L126" s="60"/>
    </row>
    <row r="127" spans="11:12" ht="12.75">
      <c r="K127" s="60"/>
      <c r="L127" s="60"/>
    </row>
    <row r="128" spans="11:12" ht="12.75">
      <c r="K128" s="60"/>
      <c r="L128" s="60"/>
    </row>
    <row r="129" spans="11:12" ht="12.75">
      <c r="K129" s="60"/>
      <c r="L129" s="60"/>
    </row>
    <row r="130" spans="11:12" ht="12.75">
      <c r="K130" s="60"/>
      <c r="L130" s="60"/>
    </row>
    <row r="131" spans="11:12" ht="12.75">
      <c r="K131" s="60"/>
      <c r="L131" s="60"/>
    </row>
    <row r="132" spans="11:12" ht="12.75">
      <c r="K132" s="60"/>
      <c r="L132" s="60"/>
    </row>
    <row r="133" spans="11:12" ht="12.75">
      <c r="K133" s="60"/>
      <c r="L133" s="60"/>
    </row>
    <row r="134" spans="11:12" ht="12.75">
      <c r="K134" s="60"/>
      <c r="L134" s="60"/>
    </row>
    <row r="135" spans="11:12" ht="12.75">
      <c r="K135" s="60"/>
      <c r="L135" s="60"/>
    </row>
    <row r="136" spans="11:12" ht="12.75">
      <c r="K136" s="60"/>
      <c r="L136" s="60"/>
    </row>
    <row r="137" spans="11:12" ht="12.75">
      <c r="K137" s="60"/>
      <c r="L137" s="60"/>
    </row>
    <row r="138" spans="11:12" ht="12.75">
      <c r="K138" s="60"/>
      <c r="L138" s="60"/>
    </row>
    <row r="139" spans="11:12" ht="12.75">
      <c r="K139" s="60"/>
      <c r="L139" s="60"/>
    </row>
    <row r="140" spans="11:12" ht="12.75">
      <c r="K140" s="60"/>
      <c r="L140" s="60"/>
    </row>
    <row r="141" spans="11:12" ht="12.75">
      <c r="K141" s="60"/>
      <c r="L141" s="60"/>
    </row>
    <row r="142" spans="11:12" ht="12.75">
      <c r="K142" s="60"/>
      <c r="L142" s="60"/>
    </row>
    <row r="143" spans="11:12" ht="12.75">
      <c r="K143" s="60"/>
      <c r="L143" s="60"/>
    </row>
    <row r="144" spans="11:12" ht="12.75">
      <c r="K144" s="60"/>
      <c r="L144" s="60"/>
    </row>
    <row r="145" spans="11:12" ht="12.75">
      <c r="K145" s="60"/>
      <c r="L145" s="60"/>
    </row>
    <row r="146" spans="11:12" ht="12.75">
      <c r="K146" s="60"/>
      <c r="L146" s="60"/>
    </row>
    <row r="147" spans="11:12" ht="12.75">
      <c r="K147" s="60"/>
      <c r="L147" s="60"/>
    </row>
    <row r="148" spans="11:12" ht="12.75">
      <c r="K148" s="60"/>
      <c r="L148" s="60"/>
    </row>
    <row r="149" spans="11:12" ht="12.75">
      <c r="K149" s="60"/>
      <c r="L149" s="60"/>
    </row>
    <row r="150" spans="11:12" ht="12.75">
      <c r="K150" s="60"/>
      <c r="L150" s="60"/>
    </row>
    <row r="151" spans="11:12" ht="12.75">
      <c r="K151" s="60"/>
      <c r="L151" s="60"/>
    </row>
    <row r="152" spans="11:12" ht="12.75">
      <c r="K152" s="60"/>
      <c r="L152" s="60"/>
    </row>
    <row r="153" spans="11:12" ht="12.75">
      <c r="K153" s="60"/>
      <c r="L153" s="60"/>
    </row>
    <row r="154" spans="11:12" ht="12.75">
      <c r="K154" s="60"/>
      <c r="L154" s="60"/>
    </row>
    <row r="155" spans="11:12" ht="12.75">
      <c r="K155" s="60"/>
      <c r="L155" s="60"/>
    </row>
    <row r="156" spans="11:12" ht="12.75">
      <c r="K156" s="60"/>
      <c r="L156" s="60"/>
    </row>
    <row r="157" spans="11:12" ht="12.75">
      <c r="K157" s="60"/>
      <c r="L157" s="60"/>
    </row>
    <row r="158" spans="11:12" ht="12.75">
      <c r="K158" s="60"/>
      <c r="L158" s="60"/>
    </row>
    <row r="159" spans="11:12" ht="12.75">
      <c r="K159" s="60"/>
      <c r="L159" s="60"/>
    </row>
    <row r="160" spans="11:12" ht="12.75">
      <c r="K160" s="60"/>
      <c r="L160" s="60"/>
    </row>
    <row r="161" spans="11:12" ht="12.75">
      <c r="K161" s="60"/>
      <c r="L161" s="60"/>
    </row>
    <row r="162" spans="11:12" ht="12.75">
      <c r="K162" s="60"/>
      <c r="L162" s="60"/>
    </row>
    <row r="163" spans="11:12" ht="12.75">
      <c r="K163" s="60"/>
      <c r="L163" s="60"/>
    </row>
    <row r="164" spans="11:12" ht="12.75">
      <c r="K164" s="60"/>
      <c r="L164" s="60"/>
    </row>
    <row r="165" spans="11:12" ht="12.75">
      <c r="K165" s="60"/>
      <c r="L165" s="60"/>
    </row>
    <row r="166" spans="11:12" ht="12.75">
      <c r="K166" s="60"/>
      <c r="L166" s="60"/>
    </row>
    <row r="167" spans="11:12" ht="12.75">
      <c r="K167" s="60"/>
      <c r="L167" s="60"/>
    </row>
    <row r="168" spans="11:12" ht="12.75">
      <c r="K168" s="60"/>
      <c r="L168" s="60"/>
    </row>
    <row r="169" spans="11:12" ht="12.75">
      <c r="K169" s="60"/>
      <c r="L169" s="60"/>
    </row>
    <row r="170" spans="11:12" ht="12.75">
      <c r="K170" s="60"/>
      <c r="L170" s="60"/>
    </row>
    <row r="171" spans="11:12" ht="12.75">
      <c r="K171" s="60"/>
      <c r="L171" s="60"/>
    </row>
    <row r="172" spans="11:12" ht="12.75">
      <c r="K172" s="60"/>
      <c r="L172" s="60"/>
    </row>
    <row r="173" spans="11:12" ht="12.75">
      <c r="K173" s="60"/>
      <c r="L173" s="60"/>
    </row>
    <row r="174" spans="11:12" ht="12.75">
      <c r="K174" s="60"/>
      <c r="L174" s="60"/>
    </row>
    <row r="175" spans="11:12" ht="12.75">
      <c r="K175" s="60"/>
      <c r="L175" s="60"/>
    </row>
    <row r="176" spans="11:12" ht="12.75">
      <c r="K176" s="60"/>
      <c r="L176" s="60"/>
    </row>
    <row r="177" spans="11:12" ht="12.75">
      <c r="K177" s="60"/>
      <c r="L177" s="60"/>
    </row>
    <row r="178" spans="11:12" ht="12.75">
      <c r="K178" s="60"/>
      <c r="L178" s="60"/>
    </row>
    <row r="179" spans="11:12" ht="12.75">
      <c r="K179" s="60"/>
      <c r="L179" s="60"/>
    </row>
    <row r="180" spans="11:12" ht="12.75">
      <c r="K180" s="60"/>
      <c r="L180" s="60"/>
    </row>
    <row r="181" spans="11:12" ht="12.75">
      <c r="K181" s="60"/>
      <c r="L181" s="60"/>
    </row>
    <row r="182" spans="11:12" ht="12.75">
      <c r="K182" s="60"/>
      <c r="L182" s="60"/>
    </row>
    <row r="183" spans="11:12" ht="12.75">
      <c r="K183" s="60"/>
      <c r="L183" s="60"/>
    </row>
    <row r="184" spans="11:12" ht="12.75">
      <c r="K184" s="60"/>
      <c r="L184" s="60"/>
    </row>
    <row r="185" spans="11:12" ht="12.75">
      <c r="K185" s="60"/>
      <c r="L185" s="60"/>
    </row>
    <row r="186" spans="11:12" ht="12.75">
      <c r="K186" s="60"/>
      <c r="L186" s="60"/>
    </row>
    <row r="187" spans="11:12" ht="12.75">
      <c r="K187" s="60"/>
      <c r="L187" s="60"/>
    </row>
    <row r="188" spans="11:12" ht="12.75">
      <c r="K188" s="60"/>
      <c r="L188" s="60"/>
    </row>
    <row r="189" spans="11:12" ht="12.75">
      <c r="K189" s="60"/>
      <c r="L189" s="60"/>
    </row>
    <row r="190" spans="11:12" ht="12.75">
      <c r="K190" s="60"/>
      <c r="L190" s="60"/>
    </row>
    <row r="191" spans="11:12" ht="12.75">
      <c r="K191" s="60"/>
      <c r="L191" s="60"/>
    </row>
    <row r="192" spans="11:12" ht="12.75">
      <c r="K192" s="60"/>
      <c r="L192" s="60"/>
    </row>
    <row r="193" spans="11:12" ht="12.75">
      <c r="K193" s="60"/>
      <c r="L193" s="60"/>
    </row>
    <row r="194" spans="11:12" ht="12.75">
      <c r="K194" s="60"/>
      <c r="L194" s="60"/>
    </row>
    <row r="195" spans="11:12" ht="12.75">
      <c r="K195" s="60"/>
      <c r="L195" s="60"/>
    </row>
    <row r="196" spans="11:12" ht="12.75">
      <c r="K196" s="60"/>
      <c r="L196" s="60"/>
    </row>
    <row r="197" spans="11:12" ht="12.75">
      <c r="K197" s="60"/>
      <c r="L197" s="60"/>
    </row>
    <row r="198" spans="11:12" ht="12.75">
      <c r="K198" s="60"/>
      <c r="L198" s="60"/>
    </row>
    <row r="199" spans="11:12" ht="12.75">
      <c r="K199" s="60"/>
      <c r="L199" s="60"/>
    </row>
    <row r="200" spans="11:12" ht="12.75">
      <c r="K200" s="60"/>
      <c r="L200" s="60"/>
    </row>
    <row r="201" spans="11:12" ht="12.75">
      <c r="K201" s="60"/>
      <c r="L201" s="60"/>
    </row>
    <row r="202" spans="11:12" ht="12.75">
      <c r="K202" s="60"/>
      <c r="L202" s="60"/>
    </row>
    <row r="203" spans="11:12" ht="12.75">
      <c r="K203" s="60"/>
      <c r="L203" s="60"/>
    </row>
    <row r="204" spans="11:12" ht="12.75">
      <c r="K204" s="60"/>
      <c r="L204" s="60"/>
    </row>
    <row r="205" spans="11:12" ht="12.75">
      <c r="K205" s="60"/>
      <c r="L205" s="60"/>
    </row>
    <row r="206" spans="11:12" ht="12.75">
      <c r="K206" s="60"/>
      <c r="L206" s="60"/>
    </row>
    <row r="207" spans="11:12" ht="12.75">
      <c r="K207" s="60"/>
      <c r="L207" s="60"/>
    </row>
    <row r="208" spans="11:12" ht="12.75">
      <c r="K208" s="60"/>
      <c r="L208" s="60"/>
    </row>
    <row r="209" spans="11:12" ht="12.75">
      <c r="K209" s="60"/>
      <c r="L209" s="60"/>
    </row>
    <row r="210" spans="11:12" ht="12.75">
      <c r="K210" s="60"/>
      <c r="L210" s="60"/>
    </row>
    <row r="211" spans="11:12" ht="12.75">
      <c r="K211" s="60"/>
      <c r="L211" s="60"/>
    </row>
    <row r="212" spans="11:12" ht="12.75">
      <c r="K212" s="60"/>
      <c r="L212" s="60"/>
    </row>
    <row r="213" spans="11:12" ht="12.75">
      <c r="K213" s="60"/>
      <c r="L213" s="60"/>
    </row>
    <row r="214" spans="11:12" ht="12.75">
      <c r="K214" s="60"/>
      <c r="L214" s="60"/>
    </row>
    <row r="215" spans="11:12" ht="12.75">
      <c r="K215" s="60"/>
      <c r="L215" s="60"/>
    </row>
    <row r="216" spans="11:12" ht="12.75">
      <c r="K216" s="60"/>
      <c r="L216" s="60"/>
    </row>
    <row r="217" spans="11:12" ht="12.75">
      <c r="K217" s="60"/>
      <c r="L217" s="60"/>
    </row>
    <row r="218" spans="11:12" ht="12.75">
      <c r="K218" s="60"/>
      <c r="L218" s="60"/>
    </row>
    <row r="219" spans="11:12" ht="12.75">
      <c r="K219" s="60"/>
      <c r="L219" s="60"/>
    </row>
    <row r="220" spans="11:12" ht="12.75">
      <c r="K220" s="60"/>
      <c r="L220" s="60"/>
    </row>
    <row r="221" spans="11:12" ht="12.75">
      <c r="K221" s="60"/>
      <c r="L221" s="60"/>
    </row>
    <row r="222" spans="11:12" ht="12.75">
      <c r="K222" s="60"/>
      <c r="L222" s="60"/>
    </row>
    <row r="223" spans="11:12" ht="12.75">
      <c r="K223" s="60"/>
      <c r="L223" s="60"/>
    </row>
    <row r="224" spans="11:12" ht="12.75">
      <c r="K224" s="60"/>
      <c r="L224" s="60"/>
    </row>
    <row r="225" spans="11:12" ht="12.75">
      <c r="K225" s="60"/>
      <c r="L225" s="60"/>
    </row>
    <row r="226" spans="11:12" ht="12.75">
      <c r="K226" s="60"/>
      <c r="L226" s="60"/>
    </row>
    <row r="227" spans="11:12" ht="12.75">
      <c r="K227" s="60"/>
      <c r="L227" s="60"/>
    </row>
    <row r="228" spans="11:12" ht="12.75">
      <c r="K228" s="60"/>
      <c r="L228" s="60"/>
    </row>
    <row r="229" spans="11:12" ht="12.75">
      <c r="K229" s="60"/>
      <c r="L229" s="60"/>
    </row>
    <row r="230" spans="11:12" ht="12.75">
      <c r="K230" s="60"/>
      <c r="L230" s="60"/>
    </row>
    <row r="231" spans="11:12" ht="12.75">
      <c r="K231" s="60"/>
      <c r="L231" s="60"/>
    </row>
    <row r="232" spans="11:12" ht="12.75">
      <c r="K232" s="60"/>
      <c r="L232" s="60"/>
    </row>
    <row r="233" spans="11:12" ht="12.75">
      <c r="K233" s="60"/>
      <c r="L233" s="60"/>
    </row>
    <row r="234" spans="11:12" ht="12.75">
      <c r="K234" s="60"/>
      <c r="L234" s="60"/>
    </row>
    <row r="235" spans="11:12" ht="12.75">
      <c r="K235" s="60"/>
      <c r="L235" s="60"/>
    </row>
    <row r="236" spans="11:12" ht="12.75">
      <c r="K236" s="60"/>
      <c r="L236" s="60"/>
    </row>
    <row r="237" spans="11:12" ht="12.75">
      <c r="K237" s="60"/>
      <c r="L237" s="60"/>
    </row>
    <row r="238" spans="11:12" ht="12.75">
      <c r="K238" s="60"/>
      <c r="L238" s="60"/>
    </row>
    <row r="239" spans="11:12" ht="12.75">
      <c r="K239" s="60"/>
      <c r="L239" s="60"/>
    </row>
    <row r="240" spans="11:12" ht="12.75">
      <c r="K240" s="60"/>
      <c r="L240" s="60"/>
    </row>
    <row r="241" spans="11:12" ht="12.75">
      <c r="K241" s="60"/>
      <c r="L241" s="60"/>
    </row>
    <row r="242" spans="11:12" ht="12.75">
      <c r="K242" s="60"/>
      <c r="L242" s="60"/>
    </row>
    <row r="243" spans="11:12" ht="12.75">
      <c r="K243" s="60"/>
      <c r="L243" s="60"/>
    </row>
    <row r="244" spans="11:12" ht="12.75">
      <c r="K244" s="60"/>
      <c r="L244" s="60"/>
    </row>
    <row r="245" spans="11:12" ht="12.75">
      <c r="K245" s="60"/>
      <c r="L245" s="60"/>
    </row>
    <row r="246" spans="11:12" ht="12.75">
      <c r="K246" s="60"/>
      <c r="L246" s="60"/>
    </row>
    <row r="247" spans="11:12" ht="12.75">
      <c r="K247" s="60"/>
      <c r="L247" s="60"/>
    </row>
    <row r="248" spans="11:12" ht="12.75">
      <c r="K248" s="60"/>
      <c r="L248" s="60"/>
    </row>
    <row r="249" spans="11:12" ht="12.75">
      <c r="K249" s="60"/>
      <c r="L249" s="60"/>
    </row>
    <row r="250" spans="11:12" ht="12.75">
      <c r="K250" s="60"/>
      <c r="L250" s="60"/>
    </row>
    <row r="251" spans="11:12" ht="12.75">
      <c r="K251" s="60"/>
      <c r="L251" s="60"/>
    </row>
    <row r="252" spans="11:12" ht="12.75">
      <c r="K252" s="60"/>
      <c r="L252" s="60"/>
    </row>
    <row r="253" spans="11:12" ht="12.75">
      <c r="K253" s="60"/>
      <c r="L253" s="60"/>
    </row>
    <row r="254" spans="11:12" ht="12.75">
      <c r="K254" s="60"/>
      <c r="L254" s="60"/>
    </row>
    <row r="255" spans="11:12" ht="12.75">
      <c r="K255" s="60"/>
      <c r="L255" s="60"/>
    </row>
    <row r="256" spans="11:12" ht="12.75">
      <c r="K256" s="60"/>
      <c r="L256" s="60"/>
    </row>
    <row r="257" spans="11:12" ht="12.75">
      <c r="K257" s="60"/>
      <c r="L257" s="60"/>
    </row>
    <row r="258" spans="11:12" ht="12.75">
      <c r="K258" s="60"/>
      <c r="L258" s="60"/>
    </row>
    <row r="259" spans="11:12" ht="12.75">
      <c r="K259" s="60"/>
      <c r="L259" s="60"/>
    </row>
    <row r="260" spans="11:12" ht="12.75">
      <c r="K260" s="60"/>
      <c r="L260" s="60"/>
    </row>
    <row r="261" spans="11:12" ht="12.75">
      <c r="K261" s="60"/>
      <c r="L261" s="60"/>
    </row>
    <row r="262" spans="11:12" ht="12.75">
      <c r="K262" s="60"/>
      <c r="L262" s="60"/>
    </row>
    <row r="263" spans="11:12" ht="12.75">
      <c r="K263" s="60"/>
      <c r="L263" s="60"/>
    </row>
    <row r="264" spans="11:12" ht="12.75">
      <c r="K264" s="60"/>
      <c r="L264" s="60"/>
    </row>
    <row r="265" spans="11:12" ht="12.75">
      <c r="K265" s="60"/>
      <c r="L265" s="60"/>
    </row>
    <row r="266" spans="11:12" ht="12.75">
      <c r="K266" s="60"/>
      <c r="L266" s="60"/>
    </row>
    <row r="267" spans="11:12" ht="12.75">
      <c r="K267" s="60"/>
      <c r="L267" s="60"/>
    </row>
    <row r="268" spans="11:12" ht="12.75">
      <c r="K268" s="60"/>
      <c r="L268" s="60"/>
    </row>
    <row r="269" spans="11:12" ht="12.75">
      <c r="K269" s="60"/>
      <c r="L269" s="60"/>
    </row>
    <row r="270" spans="11:12" ht="12.75">
      <c r="K270" s="60"/>
      <c r="L270" s="60"/>
    </row>
    <row r="271" spans="11:12" ht="12.75">
      <c r="K271" s="60"/>
      <c r="L271" s="60"/>
    </row>
    <row r="272" spans="11:12" ht="12.75">
      <c r="K272" s="60"/>
      <c r="L272" s="60"/>
    </row>
    <row r="273" spans="11:12" ht="12.75">
      <c r="K273" s="60"/>
      <c r="L273" s="60"/>
    </row>
    <row r="274" spans="11:12" ht="12.75">
      <c r="K274" s="60"/>
      <c r="L274" s="60"/>
    </row>
    <row r="275" spans="11:12" ht="12.75">
      <c r="K275" s="60"/>
      <c r="L275" s="60"/>
    </row>
    <row r="276" spans="11:12" ht="12.75">
      <c r="K276" s="60"/>
      <c r="L276" s="60"/>
    </row>
    <row r="277" spans="11:12" ht="12.75">
      <c r="K277" s="60"/>
      <c r="L277" s="60"/>
    </row>
    <row r="278" spans="11:12" ht="12.75">
      <c r="K278" s="60"/>
      <c r="L278" s="60"/>
    </row>
    <row r="279" spans="11:12" ht="12.75">
      <c r="K279" s="60"/>
      <c r="L279" s="60"/>
    </row>
    <row r="280" spans="11:12" ht="12.75">
      <c r="K280" s="60"/>
      <c r="L280" s="60"/>
    </row>
    <row r="281" spans="11:12" ht="12.75">
      <c r="K281" s="60"/>
      <c r="L281" s="60"/>
    </row>
    <row r="282" spans="11:12" ht="12.75">
      <c r="K282" s="60"/>
      <c r="L282" s="60"/>
    </row>
    <row r="283" spans="11:12" ht="12.75">
      <c r="K283" s="60"/>
      <c r="L283" s="60"/>
    </row>
    <row r="284" spans="11:12" ht="12.75">
      <c r="K284" s="60"/>
      <c r="L284" s="60"/>
    </row>
    <row r="285" spans="11:12" ht="12.75">
      <c r="K285" s="60"/>
      <c r="L285" s="60"/>
    </row>
    <row r="286" spans="11:12" ht="12.75">
      <c r="K286" s="60"/>
      <c r="L286" s="60"/>
    </row>
    <row r="287" spans="11:12" ht="12.75">
      <c r="K287" s="60"/>
      <c r="L287" s="60"/>
    </row>
    <row r="288" spans="11:12" ht="12.75">
      <c r="K288" s="60"/>
      <c r="L288" s="60"/>
    </row>
    <row r="289" spans="11:12" ht="12.75">
      <c r="K289" s="60"/>
      <c r="L289" s="60"/>
    </row>
    <row r="290" spans="11:12" ht="12.75">
      <c r="K290" s="60"/>
      <c r="L290" s="60"/>
    </row>
    <row r="291" spans="11:12" ht="12.75">
      <c r="K291" s="60"/>
      <c r="L291" s="60"/>
    </row>
    <row r="292" spans="11:12" ht="12.75">
      <c r="K292" s="60"/>
      <c r="L292" s="60"/>
    </row>
    <row r="293" spans="11:12" ht="12.75">
      <c r="K293" s="60"/>
      <c r="L293" s="60"/>
    </row>
    <row r="294" spans="11:12" ht="12.75">
      <c r="K294" s="60"/>
      <c r="L294" s="60"/>
    </row>
    <row r="295" spans="11:12" ht="12.75">
      <c r="K295" s="60"/>
      <c r="L295" s="60"/>
    </row>
    <row r="296" spans="11:12" ht="12.75">
      <c r="K296" s="60"/>
      <c r="L296" s="60"/>
    </row>
    <row r="297" spans="11:12" ht="12.75">
      <c r="K297" s="60"/>
      <c r="L297" s="60"/>
    </row>
    <row r="298" spans="11:12" ht="12.75">
      <c r="K298" s="60"/>
      <c r="L298" s="60"/>
    </row>
    <row r="299" spans="11:12" ht="12.75">
      <c r="K299" s="60"/>
      <c r="L299" s="60"/>
    </row>
    <row r="300" spans="11:12" ht="12.75">
      <c r="K300" s="60"/>
      <c r="L300" s="60"/>
    </row>
    <row r="301" spans="11:12" ht="12.75">
      <c r="K301" s="60"/>
      <c r="L301" s="60"/>
    </row>
    <row r="302" spans="11:12" ht="12.75">
      <c r="K302" s="60"/>
      <c r="L302" s="60"/>
    </row>
    <row r="303" spans="11:12" ht="12.75">
      <c r="K303" s="60"/>
      <c r="L303" s="60"/>
    </row>
    <row r="304" spans="11:12" ht="12.75">
      <c r="K304" s="60"/>
      <c r="L304" s="60"/>
    </row>
    <row r="305" spans="11:12" ht="12.75">
      <c r="K305" s="60"/>
      <c r="L305" s="60"/>
    </row>
    <row r="306" spans="11:12" ht="12.75">
      <c r="K306" s="60"/>
      <c r="L306" s="60"/>
    </row>
    <row r="307" spans="11:12" ht="12.75">
      <c r="K307" s="60"/>
      <c r="L307" s="60"/>
    </row>
    <row r="308" spans="11:12" ht="12.75">
      <c r="K308" s="60"/>
      <c r="L308" s="60"/>
    </row>
    <row r="309" spans="11:12" ht="12.75">
      <c r="K309" s="60"/>
      <c r="L309" s="60"/>
    </row>
    <row r="310" spans="11:12" ht="12.75">
      <c r="K310" s="60"/>
      <c r="L310" s="60"/>
    </row>
    <row r="311" spans="11:12" ht="12.75">
      <c r="K311" s="60"/>
      <c r="L311" s="60"/>
    </row>
    <row r="312" spans="11:12" ht="12.75">
      <c r="K312" s="60"/>
      <c r="L312" s="60"/>
    </row>
    <row r="313" spans="11:12" ht="12.75">
      <c r="K313" s="60"/>
      <c r="L313" s="60"/>
    </row>
    <row r="314" spans="11:12" ht="12.75">
      <c r="K314" s="60"/>
      <c r="L314" s="60"/>
    </row>
    <row r="315" spans="11:12" ht="12.75">
      <c r="K315" s="60"/>
      <c r="L315" s="60"/>
    </row>
    <row r="316" spans="11:12" ht="12.75">
      <c r="K316" s="60"/>
      <c r="L316" s="60"/>
    </row>
    <row r="317" spans="11:12" ht="12.75">
      <c r="K317" s="60"/>
      <c r="L317" s="60"/>
    </row>
    <row r="318" spans="11:12" ht="12.75">
      <c r="K318" s="60"/>
      <c r="L318" s="60"/>
    </row>
    <row r="319" spans="11:12" ht="12.75">
      <c r="K319" s="60"/>
      <c r="L319" s="60"/>
    </row>
    <row r="320" spans="11:12" ht="12.75">
      <c r="K320" s="60"/>
      <c r="L320" s="60"/>
    </row>
    <row r="321" spans="11:12" ht="12.75">
      <c r="K321" s="60"/>
      <c r="L321" s="60"/>
    </row>
    <row r="322" spans="11:12" ht="12.75">
      <c r="K322" s="60"/>
      <c r="L322" s="60"/>
    </row>
    <row r="323" spans="11:12" ht="12.75">
      <c r="K323" s="60"/>
      <c r="L323" s="60"/>
    </row>
    <row r="324" spans="11:12" ht="12.75">
      <c r="K324" s="60"/>
      <c r="L324" s="60"/>
    </row>
    <row r="325" spans="11:12" ht="12.75">
      <c r="K325" s="60"/>
      <c r="L325" s="60"/>
    </row>
    <row r="326" spans="11:12" ht="12.75">
      <c r="K326" s="60"/>
      <c r="L326" s="60"/>
    </row>
    <row r="327" spans="11:12" ht="12.75">
      <c r="K327" s="60"/>
      <c r="L327" s="60"/>
    </row>
    <row r="328" spans="11:12" ht="12.75">
      <c r="K328" s="60"/>
      <c r="L328" s="60"/>
    </row>
    <row r="329" spans="11:12" ht="12.75">
      <c r="K329" s="60"/>
      <c r="L329" s="60"/>
    </row>
    <row r="330" spans="11:12" ht="12.75">
      <c r="K330" s="60"/>
      <c r="L330" s="60"/>
    </row>
    <row r="331" spans="11:12" ht="12.75">
      <c r="K331" s="60"/>
      <c r="L331" s="60"/>
    </row>
    <row r="332" spans="11:12" ht="12.75">
      <c r="K332" s="60"/>
      <c r="L332" s="60"/>
    </row>
    <row r="333" spans="11:12" ht="12.75">
      <c r="K333" s="60"/>
      <c r="L333" s="60"/>
    </row>
    <row r="334" spans="11:12" ht="12.75">
      <c r="K334" s="60"/>
      <c r="L334" s="60"/>
    </row>
    <row r="335" spans="11:12" ht="12.75">
      <c r="K335" s="60"/>
      <c r="L335" s="60"/>
    </row>
    <row r="336" spans="11:12" ht="12.75">
      <c r="K336" s="60"/>
      <c r="L336" s="60"/>
    </row>
    <row r="337" spans="11:12" ht="12.75">
      <c r="K337" s="60"/>
      <c r="L337" s="60"/>
    </row>
    <row r="338" spans="11:12" ht="12.75">
      <c r="K338" s="60"/>
      <c r="L338" s="60"/>
    </row>
    <row r="339" spans="11:12" ht="12.75">
      <c r="K339" s="60"/>
      <c r="L339" s="60"/>
    </row>
    <row r="340" spans="11:12" ht="12.75">
      <c r="K340" s="60"/>
      <c r="L340" s="60"/>
    </row>
    <row r="341" spans="11:12" ht="12.75">
      <c r="K341" s="60"/>
      <c r="L341" s="60"/>
    </row>
    <row r="342" spans="11:12" ht="12.75">
      <c r="K342" s="60"/>
      <c r="L342" s="60"/>
    </row>
    <row r="343" spans="11:12" ht="12.75">
      <c r="K343" s="60"/>
      <c r="L343" s="60"/>
    </row>
    <row r="344" spans="11:12" ht="12.75">
      <c r="K344" s="60"/>
      <c r="L344" s="60"/>
    </row>
    <row r="345" spans="11:12" ht="12.75">
      <c r="K345" s="60"/>
      <c r="L345" s="60"/>
    </row>
    <row r="346" spans="11:12" ht="12.75">
      <c r="K346" s="60"/>
      <c r="L346" s="60"/>
    </row>
    <row r="347" spans="11:12" ht="12.75">
      <c r="K347" s="60"/>
      <c r="L347" s="60"/>
    </row>
    <row r="348" spans="11:12" ht="12.75">
      <c r="K348" s="60"/>
      <c r="L348" s="60"/>
    </row>
    <row r="349" spans="11:12" ht="12.75">
      <c r="K349" s="60"/>
      <c r="L349" s="60"/>
    </row>
    <row r="350" spans="11:12" ht="12.75">
      <c r="K350" s="60"/>
      <c r="L350" s="60"/>
    </row>
    <row r="351" spans="11:12" ht="12.75">
      <c r="K351" s="60"/>
      <c r="L351" s="60"/>
    </row>
    <row r="352" spans="11:12" ht="12.75">
      <c r="K352" s="60"/>
      <c r="L352" s="60"/>
    </row>
    <row r="353" spans="11:12" ht="12.75">
      <c r="K353" s="60"/>
      <c r="L353" s="60"/>
    </row>
    <row r="354" spans="11:12" ht="12.75">
      <c r="K354" s="60"/>
      <c r="L354" s="60"/>
    </row>
    <row r="355" spans="11:12" ht="12.75">
      <c r="K355" s="60"/>
      <c r="L355" s="60"/>
    </row>
    <row r="356" spans="11:12" ht="12.75">
      <c r="K356" s="60"/>
      <c r="L356" s="60"/>
    </row>
    <row r="357" spans="11:12" ht="12.75">
      <c r="K357" s="60"/>
      <c r="L357" s="60"/>
    </row>
    <row r="358" spans="11:12" ht="12.75">
      <c r="K358" s="60"/>
      <c r="L358" s="60"/>
    </row>
    <row r="359" spans="11:12" ht="12.75">
      <c r="K359" s="60"/>
      <c r="L359" s="60"/>
    </row>
    <row r="360" spans="11:12" ht="12.75">
      <c r="K360" s="60"/>
      <c r="L360" s="60"/>
    </row>
    <row r="361" spans="11:12" ht="12.75">
      <c r="K361" s="60"/>
      <c r="L361" s="60"/>
    </row>
    <row r="362" spans="11:12" ht="12.75">
      <c r="K362" s="60"/>
      <c r="L362" s="60"/>
    </row>
    <row r="363" spans="11:12" ht="12.75">
      <c r="K363" s="60"/>
      <c r="L363" s="60"/>
    </row>
    <row r="364" spans="11:12" ht="12.75">
      <c r="K364" s="60"/>
      <c r="L364" s="60"/>
    </row>
    <row r="365" spans="11:12" ht="12.75">
      <c r="K365" s="60"/>
      <c r="L365" s="60"/>
    </row>
    <row r="366" spans="11:12" ht="12.75">
      <c r="K366" s="60"/>
      <c r="L366" s="60"/>
    </row>
    <row r="367" spans="11:12" ht="12.75">
      <c r="K367" s="60"/>
      <c r="L367" s="60"/>
    </row>
    <row r="368" spans="11:12" ht="12.75">
      <c r="K368" s="60"/>
      <c r="L368" s="60"/>
    </row>
    <row r="369" spans="11:12" ht="12.75">
      <c r="K369" s="60"/>
      <c r="L369" s="60"/>
    </row>
    <row r="370" spans="11:12" ht="12.75">
      <c r="K370" s="60"/>
      <c r="L370" s="60"/>
    </row>
    <row r="371" spans="11:12" ht="12.75">
      <c r="K371" s="60"/>
      <c r="L371" s="60"/>
    </row>
    <row r="372" spans="11:12" ht="12.75">
      <c r="K372" s="60"/>
      <c r="L372" s="60"/>
    </row>
    <row r="373" spans="11:12" ht="12.75">
      <c r="K373" s="60"/>
      <c r="L373" s="60"/>
    </row>
    <row r="374" spans="11:12" ht="12.75">
      <c r="K374" s="60"/>
      <c r="L374" s="60"/>
    </row>
    <row r="375" spans="11:12" ht="12.75">
      <c r="K375" s="60"/>
      <c r="L375" s="60"/>
    </row>
    <row r="376" spans="11:12" ht="12.75">
      <c r="K376" s="60"/>
      <c r="L376" s="60"/>
    </row>
    <row r="377" spans="11:12" ht="12.75">
      <c r="K377" s="60"/>
      <c r="L377" s="60"/>
    </row>
    <row r="378" spans="11:12" ht="12.75">
      <c r="K378" s="60"/>
      <c r="L378" s="60"/>
    </row>
    <row r="379" spans="11:12" ht="12.75">
      <c r="K379" s="60"/>
      <c r="L379" s="60"/>
    </row>
    <row r="380" spans="11:12" ht="12.75">
      <c r="K380" s="60"/>
      <c r="L380" s="60"/>
    </row>
    <row r="381" spans="11:12" ht="12.75">
      <c r="K381" s="60"/>
      <c r="L381" s="60"/>
    </row>
    <row r="382" spans="11:12" ht="12.75">
      <c r="K382" s="60"/>
      <c r="L382" s="60"/>
    </row>
    <row r="383" spans="11:12" ht="12.75">
      <c r="K383" s="60"/>
      <c r="L383" s="60"/>
    </row>
    <row r="384" spans="11:12" ht="12.75">
      <c r="K384" s="60"/>
      <c r="L384" s="60"/>
    </row>
    <row r="385" spans="11:12" ht="12.75">
      <c r="K385" s="60"/>
      <c r="L385" s="60"/>
    </row>
    <row r="386" spans="11:12" ht="12.75">
      <c r="K386" s="60"/>
      <c r="L386" s="60"/>
    </row>
    <row r="387" spans="11:12" ht="12.75">
      <c r="K387" s="60"/>
      <c r="L387" s="60"/>
    </row>
    <row r="388" spans="11:12" ht="12.75">
      <c r="K388" s="60"/>
      <c r="L388" s="60"/>
    </row>
    <row r="389" spans="11:12" ht="12.75">
      <c r="K389" s="60"/>
      <c r="L389" s="60"/>
    </row>
    <row r="390" spans="11:12" ht="12.75">
      <c r="K390" s="60"/>
      <c r="L390" s="60"/>
    </row>
    <row r="391" spans="11:12" ht="12.75">
      <c r="K391" s="60"/>
      <c r="L391" s="60"/>
    </row>
    <row r="392" spans="11:12" ht="12.75">
      <c r="K392" s="60"/>
      <c r="L392" s="60"/>
    </row>
    <row r="393" spans="11:12" ht="12.75">
      <c r="K393" s="60"/>
      <c r="L393" s="60"/>
    </row>
    <row r="394" spans="11:12" ht="12.75">
      <c r="K394" s="60"/>
      <c r="L394" s="60"/>
    </row>
    <row r="395" spans="11:12" ht="12.75">
      <c r="K395" s="60"/>
      <c r="L395" s="60"/>
    </row>
    <row r="396" spans="11:12" ht="12.75">
      <c r="K396" s="60"/>
      <c r="L396" s="60"/>
    </row>
    <row r="397" spans="11:12" ht="12.75">
      <c r="K397" s="60"/>
      <c r="L397" s="60"/>
    </row>
    <row r="398" spans="11:12" ht="12.75">
      <c r="K398" s="60"/>
      <c r="L398" s="60"/>
    </row>
    <row r="399" spans="11:12" ht="12.75">
      <c r="K399" s="60"/>
      <c r="L399" s="60"/>
    </row>
    <row r="400" spans="11:12" ht="12.75">
      <c r="K400" s="60"/>
      <c r="L400" s="60"/>
    </row>
    <row r="401" spans="11:12" ht="12.75">
      <c r="K401" s="60"/>
      <c r="L401" s="60"/>
    </row>
    <row r="402" spans="11:12" ht="12.75">
      <c r="K402" s="60"/>
      <c r="L402" s="60"/>
    </row>
    <row r="403" spans="11:12" ht="12.75">
      <c r="K403" s="60"/>
      <c r="L403" s="60"/>
    </row>
    <row r="404" spans="11:12" ht="12.75">
      <c r="K404" s="60"/>
      <c r="L404" s="60"/>
    </row>
    <row r="405" spans="11:12" ht="12.75">
      <c r="K405" s="60"/>
      <c r="L405" s="60"/>
    </row>
    <row r="406" spans="11:12" ht="12.75">
      <c r="K406" s="60"/>
      <c r="L406" s="60"/>
    </row>
    <row r="407" spans="11:12" ht="12.75">
      <c r="K407" s="60"/>
      <c r="L407" s="60"/>
    </row>
    <row r="408" spans="11:12" ht="12.75">
      <c r="K408" s="60"/>
      <c r="L408" s="60"/>
    </row>
    <row r="409" spans="11:12" ht="12.75">
      <c r="K409" s="60"/>
      <c r="L409" s="60"/>
    </row>
    <row r="410" spans="11:12" ht="12.75">
      <c r="K410" s="60"/>
      <c r="L410" s="60"/>
    </row>
    <row r="411" spans="11:12" ht="12.75">
      <c r="K411" s="60"/>
      <c r="L411" s="60"/>
    </row>
    <row r="412" spans="11:12" ht="12.75">
      <c r="K412" s="60"/>
      <c r="L412" s="60"/>
    </row>
    <row r="413" spans="11:12" ht="12.75">
      <c r="K413" s="60"/>
      <c r="L413" s="60"/>
    </row>
    <row r="414" spans="11:12" ht="12.75">
      <c r="K414" s="60"/>
      <c r="L414" s="60"/>
    </row>
    <row r="415" spans="11:12" ht="12.75">
      <c r="K415" s="60"/>
      <c r="L415" s="60"/>
    </row>
    <row r="416" spans="11:12" ht="12.75">
      <c r="K416" s="60"/>
      <c r="L416" s="60"/>
    </row>
    <row r="417" spans="11:12" ht="12.75">
      <c r="K417" s="60"/>
      <c r="L417" s="60"/>
    </row>
    <row r="418" spans="11:12" ht="12.75">
      <c r="K418" s="60"/>
      <c r="L418" s="60"/>
    </row>
    <row r="419" spans="11:12" ht="12.75">
      <c r="K419" s="60"/>
      <c r="L419" s="60"/>
    </row>
    <row r="420" spans="11:12" ht="12.75">
      <c r="K420" s="60"/>
      <c r="L420" s="60"/>
    </row>
    <row r="421" spans="11:12" ht="12.75">
      <c r="K421" s="60"/>
      <c r="L421" s="60"/>
    </row>
    <row r="422" spans="11:12" ht="12.75">
      <c r="K422" s="60"/>
      <c r="L422" s="60"/>
    </row>
    <row r="423" spans="11:12" ht="12.75">
      <c r="K423" s="60"/>
      <c r="L423" s="60"/>
    </row>
    <row r="424" spans="11:12" ht="12.75">
      <c r="K424" s="60"/>
      <c r="L424" s="60"/>
    </row>
    <row r="425" spans="11:12" ht="12.75">
      <c r="K425" s="60"/>
      <c r="L425" s="60"/>
    </row>
    <row r="426" spans="11:12" ht="12.75">
      <c r="K426" s="60"/>
      <c r="L426" s="60"/>
    </row>
    <row r="427" spans="11:12" ht="12.75">
      <c r="K427" s="60"/>
      <c r="L427" s="60"/>
    </row>
    <row r="428" spans="11:12" ht="12.75">
      <c r="K428" s="60"/>
      <c r="L428" s="60"/>
    </row>
    <row r="429" spans="11:12" ht="12.75">
      <c r="K429" s="60"/>
      <c r="L429" s="60"/>
    </row>
    <row r="430" spans="11:12" ht="12.75">
      <c r="K430" s="60"/>
      <c r="L430" s="60"/>
    </row>
    <row r="431" spans="11:12" ht="12.75">
      <c r="K431" s="60"/>
      <c r="L431" s="60"/>
    </row>
    <row r="432" spans="11:12" ht="12.75">
      <c r="K432" s="60"/>
      <c r="L432" s="60"/>
    </row>
    <row r="433" spans="11:12" ht="12.75">
      <c r="K433" s="60"/>
      <c r="L433" s="60"/>
    </row>
    <row r="434" spans="11:12" ht="12.75">
      <c r="K434" s="60"/>
      <c r="L434" s="60"/>
    </row>
    <row r="435" spans="11:12" ht="12.75">
      <c r="K435" s="60"/>
      <c r="L435" s="60"/>
    </row>
    <row r="436" spans="11:12" ht="12.75">
      <c r="K436" s="60"/>
      <c r="L436" s="60"/>
    </row>
    <row r="437" spans="11:12" ht="12.75">
      <c r="K437" s="60"/>
      <c r="L437" s="60"/>
    </row>
    <row r="438" spans="11:12" ht="12.75">
      <c r="K438" s="60"/>
      <c r="L438" s="60"/>
    </row>
    <row r="439" spans="11:12" ht="12.75">
      <c r="K439" s="60"/>
      <c r="L439" s="60"/>
    </row>
    <row r="440" spans="11:12" ht="12.75">
      <c r="K440" s="60"/>
      <c r="L440" s="60"/>
    </row>
    <row r="441" spans="11:12" ht="12.75">
      <c r="K441" s="60"/>
      <c r="L441" s="60"/>
    </row>
    <row r="442" spans="11:12" ht="12.75">
      <c r="K442" s="60"/>
      <c r="L442" s="60"/>
    </row>
    <row r="443" spans="11:12" ht="12.75">
      <c r="K443" s="60"/>
      <c r="L443" s="60"/>
    </row>
    <row r="444" spans="11:12" ht="12.75">
      <c r="K444" s="60"/>
      <c r="L444" s="60"/>
    </row>
    <row r="445" spans="11:12" ht="12.75">
      <c r="K445" s="60"/>
      <c r="L445" s="60"/>
    </row>
    <row r="446" spans="11:12" ht="12.75">
      <c r="K446" s="60"/>
      <c r="L446" s="60"/>
    </row>
    <row r="447" spans="11:12" ht="12.75">
      <c r="K447" s="60"/>
      <c r="L447" s="60"/>
    </row>
    <row r="448" spans="11:12" ht="12.75">
      <c r="K448" s="60"/>
      <c r="L448" s="60"/>
    </row>
    <row r="449" spans="11:12" ht="12.75">
      <c r="K449" s="60"/>
      <c r="L449" s="60"/>
    </row>
    <row r="450" spans="11:12" ht="12.75">
      <c r="K450" s="60"/>
      <c r="L450" s="60"/>
    </row>
    <row r="451" spans="11:12" ht="12.75">
      <c r="K451" s="60"/>
      <c r="L451" s="60"/>
    </row>
    <row r="452" spans="11:12" ht="12.75">
      <c r="K452" s="60"/>
      <c r="L452" s="60"/>
    </row>
    <row r="453" spans="11:12" ht="12.75">
      <c r="K453" s="60"/>
      <c r="L453" s="60"/>
    </row>
    <row r="454" spans="11:12" ht="12.75">
      <c r="K454" s="60"/>
      <c r="L454" s="60"/>
    </row>
    <row r="455" spans="11:12" ht="12.75">
      <c r="K455" s="60"/>
      <c r="L455" s="60"/>
    </row>
    <row r="456" spans="11:12" ht="12.75">
      <c r="K456" s="60"/>
      <c r="L456" s="60"/>
    </row>
    <row r="457" spans="11:12" ht="12.75">
      <c r="K457" s="60"/>
      <c r="L457" s="60"/>
    </row>
    <row r="458" spans="11:12" ht="12.75">
      <c r="K458" s="60"/>
      <c r="L458" s="60"/>
    </row>
    <row r="459" spans="11:12" ht="12.75">
      <c r="K459" s="60"/>
      <c r="L459" s="60"/>
    </row>
    <row r="460" spans="11:12" ht="12.75">
      <c r="K460" s="60"/>
      <c r="L460" s="60"/>
    </row>
    <row r="461" spans="11:12" ht="12.75">
      <c r="K461" s="60"/>
      <c r="L461" s="60"/>
    </row>
    <row r="462" spans="11:12" ht="12.75">
      <c r="K462" s="60"/>
      <c r="L462" s="60"/>
    </row>
    <row r="463" spans="11:12" ht="12.75">
      <c r="K463" s="60"/>
      <c r="L463" s="60"/>
    </row>
    <row r="464" spans="11:12" ht="12.75">
      <c r="K464" s="60"/>
      <c r="L464" s="60"/>
    </row>
    <row r="465" spans="11:12" ht="12.75">
      <c r="K465" s="60"/>
      <c r="L465" s="60"/>
    </row>
    <row r="466" spans="11:12" ht="12.75">
      <c r="K466" s="60"/>
      <c r="L466" s="60"/>
    </row>
    <row r="467" spans="11:12" ht="12.75">
      <c r="K467" s="60"/>
      <c r="L467" s="60"/>
    </row>
    <row r="468" spans="11:12" ht="12.75">
      <c r="K468" s="60"/>
      <c r="L468" s="60"/>
    </row>
    <row r="469" spans="11:12" ht="12.75">
      <c r="K469" s="60"/>
      <c r="L469" s="60"/>
    </row>
    <row r="470" spans="11:12" ht="12.75">
      <c r="K470" s="60"/>
      <c r="L470" s="60"/>
    </row>
    <row r="471" spans="11:12" ht="12.75">
      <c r="K471" s="60"/>
      <c r="L471" s="60"/>
    </row>
    <row r="472" spans="11:12" ht="12.75">
      <c r="K472" s="60"/>
      <c r="L472" s="60"/>
    </row>
    <row r="473" spans="11:12" ht="12.75">
      <c r="K473" s="60"/>
      <c r="L473" s="60"/>
    </row>
    <row r="474" spans="11:12" ht="12.75">
      <c r="K474" s="60"/>
      <c r="L474" s="60"/>
    </row>
    <row r="475" spans="11:12" ht="12.75">
      <c r="K475" s="60"/>
      <c r="L475" s="60"/>
    </row>
    <row r="476" spans="11:12" ht="12.75">
      <c r="K476" s="60"/>
      <c r="L476" s="60"/>
    </row>
    <row r="477" spans="11:12" ht="12.75">
      <c r="K477" s="60"/>
      <c r="L477" s="60"/>
    </row>
    <row r="478" spans="11:12" ht="12.75">
      <c r="K478" s="60"/>
      <c r="L478" s="60"/>
    </row>
    <row r="479" spans="11:12" ht="12.75">
      <c r="K479" s="60"/>
      <c r="L479" s="60"/>
    </row>
    <row r="480" spans="11:12" ht="12.75">
      <c r="K480" s="60"/>
      <c r="L480" s="60"/>
    </row>
    <row r="481" spans="11:12" ht="12.75">
      <c r="K481" s="60"/>
      <c r="L481" s="60"/>
    </row>
    <row r="482" spans="11:12" ht="12.75">
      <c r="K482" s="60"/>
      <c r="L482" s="60"/>
    </row>
    <row r="483" spans="11:12" ht="12.75">
      <c r="K483" s="60"/>
      <c r="L483" s="60"/>
    </row>
    <row r="484" spans="11:12" ht="12.75">
      <c r="K484" s="60"/>
      <c r="L484" s="60"/>
    </row>
    <row r="485" spans="11:12" ht="12.75">
      <c r="K485" s="60"/>
      <c r="L485" s="60"/>
    </row>
    <row r="486" spans="11:12" ht="12.75">
      <c r="K486" s="60"/>
      <c r="L486" s="60"/>
    </row>
    <row r="487" spans="11:12" ht="12.75">
      <c r="K487" s="60"/>
      <c r="L487" s="60"/>
    </row>
    <row r="488" spans="11:12" ht="12.75">
      <c r="K488" s="60"/>
      <c r="L488" s="60"/>
    </row>
    <row r="489" spans="11:12" ht="12.75">
      <c r="K489" s="60"/>
      <c r="L489" s="60"/>
    </row>
    <row r="490" spans="11:12" ht="12.75">
      <c r="K490" s="60"/>
      <c r="L490" s="60"/>
    </row>
    <row r="491" spans="11:12" ht="12.75">
      <c r="K491" s="60"/>
      <c r="L491" s="60"/>
    </row>
    <row r="492" spans="11:12" ht="12.75">
      <c r="K492" s="60"/>
      <c r="L492" s="60"/>
    </row>
    <row r="493" spans="11:12" ht="12.75">
      <c r="K493" s="60"/>
      <c r="L493" s="60"/>
    </row>
    <row r="494" spans="11:12" ht="12.75">
      <c r="K494" s="60"/>
      <c r="L494" s="60"/>
    </row>
    <row r="495" spans="11:12" ht="12.75">
      <c r="K495" s="60"/>
      <c r="L495" s="60"/>
    </row>
    <row r="496" spans="11:12" ht="12.75">
      <c r="K496" s="60"/>
      <c r="L496" s="60"/>
    </row>
    <row r="497" spans="11:12" ht="12.75">
      <c r="K497" s="60"/>
      <c r="L497" s="60"/>
    </row>
    <row r="498" spans="11:12" ht="12.75">
      <c r="K498" s="60"/>
      <c r="L498" s="60"/>
    </row>
    <row r="499" spans="11:12" ht="12.75">
      <c r="K499" s="60"/>
      <c r="L499" s="60"/>
    </row>
    <row r="500" spans="11:12" ht="12.75">
      <c r="K500" s="60"/>
      <c r="L500" s="60"/>
    </row>
    <row r="501" spans="11:12" ht="12.75">
      <c r="K501" s="60"/>
      <c r="L501" s="60"/>
    </row>
    <row r="502" spans="11:12" ht="12.75">
      <c r="K502" s="60"/>
      <c r="L502" s="60"/>
    </row>
    <row r="503" spans="11:12" ht="12.75">
      <c r="K503" s="60"/>
      <c r="L503" s="60"/>
    </row>
    <row r="504" spans="11:12" ht="12.75">
      <c r="K504" s="60"/>
      <c r="L504" s="60"/>
    </row>
    <row r="505" spans="11:12" ht="12.75">
      <c r="K505" s="60"/>
      <c r="L505" s="60"/>
    </row>
    <row r="506" spans="11:12" ht="12.75">
      <c r="K506" s="60"/>
      <c r="L506" s="60"/>
    </row>
    <row r="507" spans="11:12" ht="12.75">
      <c r="K507" s="60"/>
      <c r="L507" s="60"/>
    </row>
    <row r="508" spans="11:12" ht="12.75">
      <c r="K508" s="60"/>
      <c r="L508" s="60"/>
    </row>
    <row r="509" spans="11:12" ht="12.75">
      <c r="K509" s="60"/>
      <c r="L509" s="60"/>
    </row>
    <row r="510" spans="11:12" ht="12.75">
      <c r="K510" s="60"/>
      <c r="L510" s="60"/>
    </row>
    <row r="511" spans="11:12" ht="12.75">
      <c r="K511" s="60"/>
      <c r="L511" s="60"/>
    </row>
    <row r="512" spans="11:12" ht="12.75">
      <c r="K512" s="60"/>
      <c r="L512" s="60"/>
    </row>
    <row r="513" spans="11:12" ht="12.75">
      <c r="K513" s="60"/>
      <c r="L513" s="60"/>
    </row>
    <row r="514" spans="11:12" ht="12.75">
      <c r="K514" s="60"/>
      <c r="L514" s="60"/>
    </row>
    <row r="515" spans="11:12" ht="12.75">
      <c r="K515" s="60"/>
      <c r="L515" s="60"/>
    </row>
    <row r="516" spans="11:12" ht="12.75">
      <c r="K516" s="60"/>
      <c r="L516" s="60"/>
    </row>
    <row r="517" spans="11:12" ht="12.75">
      <c r="K517" s="60"/>
      <c r="L517" s="60"/>
    </row>
    <row r="518" spans="11:12" ht="12.75">
      <c r="K518" s="60"/>
      <c r="L518" s="60"/>
    </row>
    <row r="519" spans="11:12" ht="12.75">
      <c r="K519" s="60"/>
      <c r="L519" s="60"/>
    </row>
    <row r="520" spans="11:12" ht="12.75">
      <c r="K520" s="60"/>
      <c r="L520" s="60"/>
    </row>
    <row r="521" spans="11:12" ht="12.75">
      <c r="K521" s="60"/>
      <c r="L521" s="60"/>
    </row>
    <row r="522" spans="11:12" ht="12.75">
      <c r="K522" s="60"/>
      <c r="L522" s="60"/>
    </row>
    <row r="523" spans="11:12" ht="12.75">
      <c r="K523" s="60"/>
      <c r="L523" s="60"/>
    </row>
    <row r="524" spans="11:12" ht="12.75">
      <c r="K524" s="60"/>
      <c r="L524" s="60"/>
    </row>
    <row r="525" spans="11:12" ht="12.75">
      <c r="K525" s="60"/>
      <c r="L525" s="60"/>
    </row>
    <row r="526" spans="11:12" ht="12.75">
      <c r="K526" s="60"/>
      <c r="L526" s="60"/>
    </row>
    <row r="527" spans="11:12" ht="12.75">
      <c r="K527" s="60"/>
      <c r="L527" s="60"/>
    </row>
    <row r="528" spans="11:12" ht="12.75">
      <c r="K528" s="60"/>
      <c r="L528" s="60"/>
    </row>
    <row r="529" spans="11:12" ht="12.75">
      <c r="K529" s="60"/>
      <c r="L529" s="60"/>
    </row>
    <row r="530" spans="11:12" ht="12.75">
      <c r="K530" s="60"/>
      <c r="L530" s="60"/>
    </row>
    <row r="531" spans="11:12" ht="12.75">
      <c r="K531" s="60"/>
      <c r="L531" s="60"/>
    </row>
    <row r="532" spans="11:12" ht="12.75">
      <c r="K532" s="60"/>
      <c r="L532" s="60"/>
    </row>
    <row r="533" spans="11:12" ht="12.75">
      <c r="K533" s="60"/>
      <c r="L533" s="60"/>
    </row>
    <row r="534" spans="11:12" ht="12.75">
      <c r="K534" s="60"/>
      <c r="L534" s="60"/>
    </row>
    <row r="535" spans="11:12" ht="12.75">
      <c r="K535" s="60"/>
      <c r="L535" s="60"/>
    </row>
    <row r="536" spans="11:12" ht="12.75">
      <c r="K536" s="60"/>
      <c r="L536" s="60"/>
    </row>
    <row r="537" spans="11:12" ht="12.75">
      <c r="K537" s="60"/>
      <c r="L537" s="60"/>
    </row>
    <row r="538" spans="11:12" ht="12.75">
      <c r="K538" s="60"/>
      <c r="L538" s="60"/>
    </row>
    <row r="539" spans="11:12" ht="12.75">
      <c r="K539" s="60"/>
      <c r="L539" s="60"/>
    </row>
    <row r="540" spans="11:12" ht="12.75">
      <c r="K540" s="60"/>
      <c r="L540" s="60"/>
    </row>
    <row r="541" spans="11:12" ht="12.75">
      <c r="K541" s="60"/>
      <c r="L541" s="60"/>
    </row>
    <row r="542" spans="11:12" ht="12.75">
      <c r="K542" s="60"/>
      <c r="L542" s="60"/>
    </row>
    <row r="543" spans="11:12" ht="12.75">
      <c r="K543" s="60"/>
      <c r="L543" s="60"/>
    </row>
    <row r="544" spans="11:12" ht="12.75">
      <c r="K544" s="60"/>
      <c r="L544" s="60"/>
    </row>
    <row r="545" spans="11:12" ht="12.75">
      <c r="K545" s="60"/>
      <c r="L545" s="60"/>
    </row>
    <row r="546" spans="11:12" ht="12.75">
      <c r="K546" s="60"/>
      <c r="L546" s="60"/>
    </row>
    <row r="547" spans="11:12" ht="12.75">
      <c r="K547" s="60"/>
      <c r="L547" s="60"/>
    </row>
    <row r="548" spans="11:12" ht="12.75">
      <c r="K548" s="60"/>
      <c r="L548" s="60"/>
    </row>
    <row r="549" spans="11:12" ht="12.75">
      <c r="K549" s="60"/>
      <c r="L549" s="60"/>
    </row>
    <row r="550" spans="11:12" ht="12.75">
      <c r="K550" s="60"/>
      <c r="L550" s="60"/>
    </row>
    <row r="551" spans="11:12" ht="12.75">
      <c r="K551" s="60"/>
      <c r="L551" s="60"/>
    </row>
    <row r="552" spans="11:12" ht="12.75">
      <c r="K552" s="60"/>
      <c r="L552" s="60"/>
    </row>
    <row r="553" spans="11:12" ht="12.75">
      <c r="K553" s="60"/>
      <c r="L553" s="60"/>
    </row>
    <row r="554" spans="11:12" ht="12.75">
      <c r="K554" s="60"/>
      <c r="L554" s="60"/>
    </row>
    <row r="555" spans="11:12" ht="12.75">
      <c r="K555" s="60"/>
      <c r="L555" s="60"/>
    </row>
    <row r="556" spans="11:12" ht="12.75">
      <c r="K556" s="60"/>
      <c r="L556" s="60"/>
    </row>
    <row r="557" spans="11:12" ht="12.75">
      <c r="K557" s="60"/>
      <c r="L557" s="60"/>
    </row>
    <row r="558" spans="11:12" ht="12.75">
      <c r="K558" s="60"/>
      <c r="L558" s="60"/>
    </row>
    <row r="559" spans="11:12" ht="12.75">
      <c r="K559" s="60"/>
      <c r="L559" s="60"/>
    </row>
    <row r="560" spans="11:12" ht="12.75">
      <c r="K560" s="60"/>
      <c r="L560" s="60"/>
    </row>
    <row r="561" spans="11:12" ht="12.75">
      <c r="K561" s="60"/>
      <c r="L561" s="60"/>
    </row>
    <row r="562" spans="11:12" ht="12.75">
      <c r="K562" s="60"/>
      <c r="L562" s="60"/>
    </row>
    <row r="563" spans="11:12" ht="12.75">
      <c r="K563" s="60"/>
      <c r="L563" s="60"/>
    </row>
    <row r="564" spans="11:12" ht="12.75">
      <c r="K564" s="60"/>
      <c r="L564" s="60"/>
    </row>
    <row r="565" spans="11:12" ht="12.75">
      <c r="K565" s="60"/>
      <c r="L565" s="60"/>
    </row>
    <row r="566" spans="11:12" ht="12.75">
      <c r="K566" s="60"/>
      <c r="L566" s="60"/>
    </row>
    <row r="567" spans="11:12" ht="12.75">
      <c r="K567" s="60"/>
      <c r="L567" s="60"/>
    </row>
    <row r="568" spans="11:12" ht="12.75">
      <c r="K568" s="60"/>
      <c r="L568" s="60"/>
    </row>
    <row r="569" spans="11:12" ht="12.75">
      <c r="K569" s="60"/>
      <c r="L569" s="60"/>
    </row>
    <row r="570" spans="11:12" ht="12.75">
      <c r="K570" s="60"/>
      <c r="L570" s="60"/>
    </row>
    <row r="571" spans="11:12" ht="12.75">
      <c r="K571" s="60"/>
      <c r="L571" s="60"/>
    </row>
    <row r="572" spans="11:12" ht="12.75">
      <c r="K572" s="60"/>
      <c r="L572" s="60"/>
    </row>
    <row r="573" spans="11:12" ht="12.75">
      <c r="K573" s="60"/>
      <c r="L573" s="60"/>
    </row>
    <row r="574" spans="11:12" ht="12.75">
      <c r="K574" s="60"/>
      <c r="L574" s="60"/>
    </row>
    <row r="575" spans="11:12" ht="12.75">
      <c r="K575" s="60"/>
      <c r="L575" s="60"/>
    </row>
    <row r="576" spans="11:12" ht="12.75">
      <c r="K576" s="60"/>
      <c r="L576" s="60"/>
    </row>
    <row r="577" spans="11:12" ht="12.75">
      <c r="K577" s="60"/>
      <c r="L577" s="60"/>
    </row>
    <row r="578" spans="11:12" ht="12.75">
      <c r="K578" s="60"/>
      <c r="L578" s="60"/>
    </row>
    <row r="579" spans="11:12" ht="12.75">
      <c r="K579" s="60"/>
      <c r="L579" s="60"/>
    </row>
    <row r="580" spans="11:12" ht="12.75">
      <c r="K580" s="60"/>
      <c r="L580" s="60"/>
    </row>
    <row r="581" spans="11:12" ht="12.75">
      <c r="K581" s="60"/>
      <c r="L581" s="60"/>
    </row>
    <row r="582" spans="11:12" ht="12.75">
      <c r="K582" s="60"/>
      <c r="L582" s="60"/>
    </row>
    <row r="583" spans="11:12" ht="12.75">
      <c r="K583" s="60"/>
      <c r="L583" s="60"/>
    </row>
    <row r="584" spans="11:12" ht="12.75">
      <c r="K584" s="60"/>
      <c r="L584" s="60"/>
    </row>
    <row r="585" spans="11:12" ht="12.75">
      <c r="K585" s="60"/>
      <c r="L585" s="60"/>
    </row>
    <row r="586" spans="11:12" ht="12.75">
      <c r="K586" s="60"/>
      <c r="L586" s="60"/>
    </row>
    <row r="587" spans="11:12" ht="12.75">
      <c r="K587" s="60"/>
      <c r="L587" s="60"/>
    </row>
    <row r="588" spans="11:12" ht="12.75">
      <c r="K588" s="60"/>
      <c r="L588" s="60"/>
    </row>
    <row r="589" spans="11:12" ht="12.75">
      <c r="K589" s="60"/>
      <c r="L589" s="60"/>
    </row>
    <row r="590" spans="11:12" ht="12.75">
      <c r="K590" s="60"/>
      <c r="L590" s="60"/>
    </row>
    <row r="591" spans="11:12" ht="12.75">
      <c r="K591" s="60"/>
      <c r="L591" s="60"/>
    </row>
    <row r="592" spans="11:12" ht="12.75">
      <c r="K592" s="60"/>
      <c r="L592" s="60"/>
    </row>
    <row r="593" spans="11:12" ht="12.75">
      <c r="K593" s="60"/>
      <c r="L593" s="60"/>
    </row>
    <row r="594" spans="11:12" ht="12.75">
      <c r="K594" s="60"/>
      <c r="L594" s="60"/>
    </row>
    <row r="595" spans="11:12" ht="12.75">
      <c r="K595" s="60"/>
      <c r="L595" s="60"/>
    </row>
    <row r="596" spans="11:12" ht="12.75">
      <c r="K596" s="60"/>
      <c r="L596" s="60"/>
    </row>
    <row r="597" spans="11:12" ht="12.75">
      <c r="K597" s="60"/>
      <c r="L597" s="60"/>
    </row>
    <row r="598" spans="11:12" ht="12.75">
      <c r="K598" s="60"/>
      <c r="L598" s="60"/>
    </row>
    <row r="599" spans="11:12" ht="12.75">
      <c r="K599" s="60"/>
      <c r="L599" s="60"/>
    </row>
    <row r="600" spans="11:12" ht="12.75">
      <c r="K600" s="60"/>
      <c r="L600" s="60"/>
    </row>
    <row r="601" spans="11:12" ht="12.75">
      <c r="K601" s="60"/>
      <c r="L601" s="60"/>
    </row>
    <row r="602" spans="11:12" ht="12.75">
      <c r="K602" s="60"/>
      <c r="L602" s="60"/>
    </row>
    <row r="603" spans="11:12" ht="12.75">
      <c r="K603" s="60"/>
      <c r="L603" s="60"/>
    </row>
    <row r="604" spans="11:12" ht="12.75">
      <c r="K604" s="60"/>
      <c r="L604" s="60"/>
    </row>
    <row r="605" spans="11:12" ht="12.75">
      <c r="K605" s="60"/>
      <c r="L605" s="60"/>
    </row>
    <row r="606" spans="11:12" ht="12.75">
      <c r="K606" s="60"/>
      <c r="L606" s="60"/>
    </row>
    <row r="607" spans="11:12" ht="12.75">
      <c r="K607" s="60"/>
      <c r="L607" s="60"/>
    </row>
    <row r="608" spans="11:12" ht="12.75">
      <c r="K608" s="60"/>
      <c r="L608" s="60"/>
    </row>
    <row r="609" spans="11:12" ht="12.75">
      <c r="K609" s="60"/>
      <c r="L609" s="60"/>
    </row>
    <row r="610" spans="11:12" ht="12.75">
      <c r="K610" s="60"/>
      <c r="L610" s="60"/>
    </row>
    <row r="611" spans="11:12" ht="12.75">
      <c r="K611" s="60"/>
      <c r="L611" s="60"/>
    </row>
    <row r="612" spans="11:12" ht="12.75">
      <c r="K612" s="60"/>
      <c r="L612" s="60"/>
    </row>
    <row r="613" spans="11:12" ht="12.75">
      <c r="K613" s="60"/>
      <c r="L613" s="60"/>
    </row>
    <row r="614" spans="11:12" ht="12.75">
      <c r="K614" s="60"/>
      <c r="L614" s="60"/>
    </row>
    <row r="615" spans="11:12" ht="12.75">
      <c r="K615" s="60"/>
      <c r="L615" s="60"/>
    </row>
    <row r="616" spans="11:12" ht="12.75">
      <c r="K616" s="60"/>
      <c r="L616" s="60"/>
    </row>
    <row r="617" spans="11:12" ht="12.75">
      <c r="K617" s="60"/>
      <c r="L617" s="60"/>
    </row>
    <row r="618" spans="11:12" ht="12.75">
      <c r="K618" s="60"/>
      <c r="L618" s="60"/>
    </row>
    <row r="619" spans="11:12" ht="12.75">
      <c r="K619" s="60"/>
      <c r="L619" s="60"/>
    </row>
    <row r="620" spans="11:12" ht="12.75">
      <c r="K620" s="60"/>
      <c r="L620" s="60"/>
    </row>
    <row r="621" spans="11:12" ht="12.75">
      <c r="K621" s="60"/>
      <c r="L621" s="60"/>
    </row>
    <row r="622" spans="11:12" ht="12.75">
      <c r="K622" s="60"/>
      <c r="L622" s="60"/>
    </row>
    <row r="623" spans="11:12" ht="12.75">
      <c r="K623" s="60"/>
      <c r="L623" s="60"/>
    </row>
    <row r="624" spans="11:12" ht="12.75">
      <c r="K624" s="60"/>
      <c r="L624" s="60"/>
    </row>
    <row r="625" spans="11:12" ht="12.75">
      <c r="K625" s="60"/>
      <c r="L625" s="60"/>
    </row>
    <row r="626" spans="11:12" ht="12.75">
      <c r="K626" s="60"/>
      <c r="L626" s="60"/>
    </row>
    <row r="627" spans="11:12" ht="12.75">
      <c r="K627" s="60"/>
      <c r="L627" s="60"/>
    </row>
    <row r="628" spans="11:12" ht="12.75">
      <c r="K628" s="60"/>
      <c r="L628" s="60"/>
    </row>
    <row r="629" spans="11:12" ht="12.75">
      <c r="K629" s="60"/>
      <c r="L629" s="60"/>
    </row>
    <row r="630" spans="11:12" ht="12.75">
      <c r="K630" s="60"/>
      <c r="L630" s="60"/>
    </row>
    <row r="631" spans="11:12" ht="12.75">
      <c r="K631" s="60"/>
      <c r="L631" s="60"/>
    </row>
    <row r="632" spans="11:12" ht="12.75">
      <c r="K632" s="60"/>
      <c r="L632" s="60"/>
    </row>
    <row r="633" spans="11:12" ht="12.75">
      <c r="K633" s="60"/>
      <c r="L633" s="60"/>
    </row>
    <row r="634" spans="11:12" ht="12.75">
      <c r="K634" s="60"/>
      <c r="L634" s="60"/>
    </row>
    <row r="635" spans="11:12" ht="12.75">
      <c r="K635" s="60"/>
      <c r="L635" s="60"/>
    </row>
    <row r="636" spans="11:12" ht="12.75">
      <c r="K636" s="60"/>
      <c r="L636" s="60"/>
    </row>
    <row r="637" spans="11:12" ht="12.75">
      <c r="K637" s="60"/>
      <c r="L637" s="60"/>
    </row>
    <row r="638" spans="11:12" ht="12.75">
      <c r="K638" s="60"/>
      <c r="L638" s="60"/>
    </row>
    <row r="639" spans="11:12" ht="12.75">
      <c r="K639" s="60"/>
      <c r="L639" s="60"/>
    </row>
    <row r="640" spans="11:12" ht="12.75">
      <c r="K640" s="60"/>
      <c r="L640" s="60"/>
    </row>
    <row r="641" spans="11:12" ht="12.75">
      <c r="K641" s="60"/>
      <c r="L641" s="60"/>
    </row>
    <row r="642" spans="11:12" ht="12.75">
      <c r="K642" s="60"/>
      <c r="L642" s="60"/>
    </row>
    <row r="643" spans="11:12" ht="12.75">
      <c r="K643" s="60"/>
      <c r="L643" s="60"/>
    </row>
    <row r="644" spans="11:12" ht="12.75">
      <c r="K644" s="60"/>
      <c r="L644" s="60"/>
    </row>
    <row r="645" spans="11:12" ht="12.75">
      <c r="K645" s="60"/>
      <c r="L645" s="60"/>
    </row>
    <row r="646" spans="11:12" ht="12.75">
      <c r="K646" s="60"/>
      <c r="L646" s="60"/>
    </row>
    <row r="647" spans="11:12" ht="12.75">
      <c r="K647" s="60"/>
      <c r="L647" s="60"/>
    </row>
    <row r="648" spans="11:12" ht="12.75">
      <c r="K648" s="60"/>
      <c r="L648" s="60"/>
    </row>
    <row r="649" spans="11:12" ht="12.75">
      <c r="K649" s="60"/>
      <c r="L649" s="60"/>
    </row>
    <row r="650" spans="11:12" ht="12.75">
      <c r="K650" s="60"/>
      <c r="L650" s="60"/>
    </row>
    <row r="651" spans="11:12" ht="12.75">
      <c r="K651" s="60"/>
      <c r="L651" s="60"/>
    </row>
    <row r="652" spans="11:12" ht="12.75">
      <c r="K652" s="60"/>
      <c r="L652" s="60"/>
    </row>
    <row r="653" spans="11:12" ht="12.75">
      <c r="K653" s="60"/>
      <c r="L653" s="60"/>
    </row>
    <row r="654" spans="11:12" ht="12.75">
      <c r="K654" s="60"/>
      <c r="L654" s="60"/>
    </row>
    <row r="655" spans="11:12" ht="12.75">
      <c r="K655" s="60"/>
      <c r="L655" s="60"/>
    </row>
    <row r="656" spans="11:12" ht="12.75">
      <c r="K656" s="60"/>
      <c r="L656" s="60"/>
    </row>
    <row r="657" spans="11:12" ht="12.75">
      <c r="K657" s="60"/>
      <c r="L657" s="60"/>
    </row>
    <row r="658" spans="11:12" ht="12.75">
      <c r="K658" s="60"/>
      <c r="L658" s="60"/>
    </row>
    <row r="659" spans="11:12" ht="12.75">
      <c r="K659" s="60"/>
      <c r="L659" s="60"/>
    </row>
    <row r="660" spans="11:12" ht="12.75">
      <c r="K660" s="60"/>
      <c r="L660" s="60"/>
    </row>
    <row r="661" spans="11:12" ht="12.75">
      <c r="K661" s="60"/>
      <c r="L661" s="60"/>
    </row>
    <row r="662" spans="11:12" ht="12.75">
      <c r="K662" s="60"/>
      <c r="L662" s="60"/>
    </row>
    <row r="663" spans="11:12" ht="12.75">
      <c r="K663" s="60"/>
      <c r="L663" s="60"/>
    </row>
    <row r="664" spans="11:12" ht="12.75">
      <c r="K664" s="60"/>
      <c r="L664" s="60"/>
    </row>
    <row r="665" spans="11:12" ht="12.75">
      <c r="K665" s="60"/>
      <c r="L665" s="60"/>
    </row>
    <row r="666" spans="11:12" ht="12.75">
      <c r="K666" s="60"/>
      <c r="L666" s="60"/>
    </row>
    <row r="667" spans="11:12" ht="12.75">
      <c r="K667" s="60"/>
      <c r="L667" s="60"/>
    </row>
    <row r="668" spans="11:12" ht="12.75">
      <c r="K668" s="60"/>
      <c r="L668" s="60"/>
    </row>
    <row r="669" spans="11:12" ht="12.75">
      <c r="K669" s="60"/>
      <c r="L669" s="60"/>
    </row>
    <row r="670" spans="11:12" ht="12.75">
      <c r="K670" s="60"/>
      <c r="L670" s="60"/>
    </row>
    <row r="671" spans="11:12" ht="12.75">
      <c r="K671" s="60"/>
      <c r="L671" s="60"/>
    </row>
    <row r="672" spans="11:12" ht="12.75">
      <c r="K672" s="60"/>
      <c r="L672" s="60"/>
    </row>
    <row r="673" spans="11:12" ht="12.75">
      <c r="K673" s="60"/>
      <c r="L673" s="60"/>
    </row>
    <row r="674" spans="11:12" ht="12.75">
      <c r="K674" s="60"/>
      <c r="L674" s="60"/>
    </row>
    <row r="675" spans="11:12" ht="12.75">
      <c r="K675" s="60"/>
      <c r="L675" s="60"/>
    </row>
    <row r="676" spans="11:12" ht="12.75">
      <c r="K676" s="60"/>
      <c r="L676" s="60"/>
    </row>
    <row r="677" spans="11:12" ht="12.75">
      <c r="K677" s="60"/>
      <c r="L677" s="60"/>
    </row>
    <row r="678" spans="11:12" ht="12.75">
      <c r="K678" s="60"/>
      <c r="L678" s="60"/>
    </row>
    <row r="679" spans="11:12" ht="12.75">
      <c r="K679" s="60"/>
      <c r="L679" s="60"/>
    </row>
    <row r="680" spans="11:12" ht="12.75">
      <c r="K680" s="60"/>
      <c r="L680" s="60"/>
    </row>
    <row r="681" spans="11:12" ht="12.75">
      <c r="K681" s="60"/>
      <c r="L681" s="60"/>
    </row>
    <row r="682" spans="11:12" ht="12.75">
      <c r="K682" s="60"/>
      <c r="L682" s="60"/>
    </row>
    <row r="683" spans="11:12" ht="12.75">
      <c r="K683" s="60"/>
      <c r="L683" s="60"/>
    </row>
    <row r="684" spans="11:12" ht="12.75">
      <c r="K684" s="60"/>
      <c r="L684" s="60"/>
    </row>
    <row r="685" spans="11:12" ht="12.75">
      <c r="K685" s="60"/>
      <c r="L685" s="60"/>
    </row>
    <row r="686" spans="11:12" ht="12.75">
      <c r="K686" s="60"/>
      <c r="L686" s="60"/>
    </row>
    <row r="687" spans="11:12" ht="12.75">
      <c r="K687" s="60"/>
      <c r="L687" s="60"/>
    </row>
    <row r="688" spans="11:12" ht="12.75">
      <c r="K688" s="60"/>
      <c r="L688" s="60"/>
    </row>
    <row r="689" spans="11:12" ht="12.75">
      <c r="K689" s="60"/>
      <c r="L689" s="60"/>
    </row>
    <row r="690" spans="11:12" ht="12.75">
      <c r="K690" s="60"/>
      <c r="L690" s="60"/>
    </row>
    <row r="691" spans="11:12" ht="12.75">
      <c r="K691" s="60"/>
      <c r="L691" s="60"/>
    </row>
    <row r="692" spans="11:12" ht="12.75">
      <c r="K692" s="60"/>
      <c r="L692" s="60"/>
    </row>
    <row r="693" spans="11:12" ht="12.75">
      <c r="K693" s="60"/>
      <c r="L693" s="60"/>
    </row>
    <row r="694" spans="11:12" ht="12.75">
      <c r="K694" s="60"/>
      <c r="L694" s="60"/>
    </row>
    <row r="695" spans="11:12" ht="12.75">
      <c r="K695" s="60"/>
      <c r="L695" s="60"/>
    </row>
    <row r="696" spans="11:12" ht="12.75">
      <c r="K696" s="60"/>
      <c r="L696" s="60"/>
    </row>
    <row r="697" spans="11:12" ht="12.75">
      <c r="K697" s="60"/>
      <c r="L697" s="60"/>
    </row>
    <row r="698" spans="11:12" ht="12.75">
      <c r="K698" s="60"/>
      <c r="L698" s="60"/>
    </row>
    <row r="699" spans="11:12" ht="12.75">
      <c r="K699" s="60"/>
      <c r="L699" s="60"/>
    </row>
    <row r="700" spans="11:12" ht="12.75">
      <c r="K700" s="60"/>
      <c r="L700" s="60"/>
    </row>
    <row r="701" spans="11:12" ht="12.75">
      <c r="K701" s="60"/>
      <c r="L701" s="60"/>
    </row>
    <row r="702" spans="11:12" ht="12.75">
      <c r="K702" s="60"/>
      <c r="L702" s="60"/>
    </row>
    <row r="703" spans="11:12" ht="12.75">
      <c r="K703" s="60"/>
      <c r="L703" s="60"/>
    </row>
    <row r="704" spans="11:12" ht="12.75">
      <c r="K704" s="60"/>
      <c r="L704" s="60"/>
    </row>
    <row r="705" spans="11:12" ht="12.75">
      <c r="K705" s="60"/>
      <c r="L705" s="60"/>
    </row>
    <row r="706" spans="11:12" ht="12.75">
      <c r="K706" s="60"/>
      <c r="L706" s="60"/>
    </row>
    <row r="707" spans="11:12" ht="12.75">
      <c r="K707" s="60"/>
      <c r="L707" s="60"/>
    </row>
    <row r="708" spans="11:12" ht="12.75">
      <c r="K708" s="60"/>
      <c r="L708" s="60"/>
    </row>
    <row r="709" spans="11:12" ht="12.75">
      <c r="K709" s="60"/>
      <c r="L709" s="60"/>
    </row>
    <row r="710" spans="11:12" ht="12.75">
      <c r="K710" s="60"/>
      <c r="L710" s="60"/>
    </row>
    <row r="711" spans="11:12" ht="12.75">
      <c r="K711" s="60"/>
      <c r="L711" s="60"/>
    </row>
    <row r="712" spans="11:12" ht="12.75">
      <c r="K712" s="60"/>
      <c r="L712" s="60"/>
    </row>
    <row r="713" spans="11:12" ht="12.75">
      <c r="K713" s="60"/>
      <c r="L713" s="60"/>
    </row>
    <row r="714" spans="11:12" ht="12.75">
      <c r="K714" s="60"/>
      <c r="L714" s="60"/>
    </row>
    <row r="715" spans="11:12" ht="12.75">
      <c r="K715" s="60"/>
      <c r="L715" s="60"/>
    </row>
    <row r="716" spans="11:12" ht="12.75">
      <c r="K716" s="60"/>
      <c r="L716" s="60"/>
    </row>
    <row r="717" spans="11:12" ht="12.75">
      <c r="K717" s="60"/>
      <c r="L717" s="60"/>
    </row>
    <row r="718" spans="11:12" ht="12.75">
      <c r="K718" s="60"/>
      <c r="L718" s="60"/>
    </row>
    <row r="719" spans="11:12" ht="12.75">
      <c r="K719" s="60"/>
      <c r="L719" s="60"/>
    </row>
    <row r="720" spans="11:12" ht="12.75">
      <c r="K720" s="60"/>
      <c r="L720" s="60"/>
    </row>
    <row r="721" spans="11:12" ht="12.75">
      <c r="K721" s="60"/>
      <c r="L721" s="60"/>
    </row>
    <row r="722" spans="11:12" ht="12.75">
      <c r="K722" s="60"/>
      <c r="L722" s="60"/>
    </row>
    <row r="723" spans="11:12" ht="12.75">
      <c r="K723" s="60"/>
      <c r="L723" s="60"/>
    </row>
    <row r="724" spans="11:12" ht="12.75">
      <c r="K724" s="60"/>
      <c r="L724" s="60"/>
    </row>
    <row r="725" spans="11:12" ht="12.75">
      <c r="K725" s="60"/>
      <c r="L725" s="60"/>
    </row>
    <row r="726" spans="11:12" ht="12.75">
      <c r="K726" s="60"/>
      <c r="L726" s="60"/>
    </row>
    <row r="727" spans="11:12" ht="12.75">
      <c r="K727" s="60"/>
      <c r="L727" s="60"/>
    </row>
    <row r="728" spans="11:12" ht="12.75">
      <c r="K728" s="60"/>
      <c r="L728" s="60"/>
    </row>
    <row r="729" spans="11:12" ht="12.75">
      <c r="K729" s="60"/>
      <c r="L729" s="60"/>
    </row>
    <row r="730" spans="11:12" ht="12.75">
      <c r="K730" s="60"/>
      <c r="L730" s="60"/>
    </row>
    <row r="731" spans="11:12" ht="12.75">
      <c r="K731" s="60"/>
      <c r="L731" s="60"/>
    </row>
    <row r="732" spans="11:12" ht="12.75">
      <c r="K732" s="60"/>
      <c r="L732" s="60"/>
    </row>
    <row r="733" spans="11:12" ht="12.75">
      <c r="K733" s="60"/>
      <c r="L733" s="60"/>
    </row>
    <row r="734" spans="11:12" ht="12.75">
      <c r="K734" s="60"/>
      <c r="L734" s="60"/>
    </row>
    <row r="735" spans="11:12" ht="12.75">
      <c r="K735" s="60"/>
      <c r="L735" s="60"/>
    </row>
    <row r="736" spans="11:12" ht="12.75">
      <c r="K736" s="60"/>
      <c r="L736" s="60"/>
    </row>
    <row r="737" spans="11:12" ht="12.75">
      <c r="K737" s="60"/>
      <c r="L737" s="60"/>
    </row>
    <row r="738" spans="11:12" ht="12.75">
      <c r="K738" s="60"/>
      <c r="L738" s="60"/>
    </row>
    <row r="739" spans="11:12" ht="12.75">
      <c r="K739" s="60"/>
      <c r="L739" s="60"/>
    </row>
    <row r="740" spans="11:12" ht="12.75">
      <c r="K740" s="60"/>
      <c r="L740" s="60"/>
    </row>
    <row r="741" spans="11:12" ht="12.75">
      <c r="K741" s="60"/>
      <c r="L741" s="60"/>
    </row>
    <row r="742" spans="11:12" ht="12.75">
      <c r="K742" s="60"/>
      <c r="L742" s="60"/>
    </row>
    <row r="743" spans="11:12" ht="12.75">
      <c r="K743" s="60"/>
      <c r="L743" s="60"/>
    </row>
    <row r="744" spans="11:12" ht="12.75">
      <c r="K744" s="60"/>
      <c r="L744" s="60"/>
    </row>
    <row r="745" spans="11:12" ht="12.75">
      <c r="K745" s="60"/>
      <c r="L745" s="60"/>
    </row>
    <row r="746" spans="11:12" ht="12.75">
      <c r="K746" s="60"/>
      <c r="L746" s="60"/>
    </row>
    <row r="747" spans="11:12" ht="12.75">
      <c r="K747" s="60"/>
      <c r="L747" s="60"/>
    </row>
    <row r="748" spans="11:12" ht="12.75">
      <c r="K748" s="60"/>
      <c r="L748" s="60"/>
    </row>
    <row r="749" spans="11:12" ht="12.75">
      <c r="K749" s="60"/>
      <c r="L749" s="60"/>
    </row>
    <row r="750" spans="11:12" ht="12.75">
      <c r="K750" s="60"/>
      <c r="L750" s="60"/>
    </row>
    <row r="751" spans="11:12" ht="12.75">
      <c r="K751" s="60"/>
      <c r="L751" s="60"/>
    </row>
    <row r="752" spans="11:12" ht="12.75">
      <c r="K752" s="60"/>
      <c r="L752" s="60"/>
    </row>
    <row r="753" spans="11:12" ht="12.75">
      <c r="K753" s="60"/>
      <c r="L753" s="60"/>
    </row>
    <row r="754" spans="11:12" ht="12.75">
      <c r="K754" s="60"/>
      <c r="L754" s="60"/>
    </row>
    <row r="755" spans="11:12" ht="12.75">
      <c r="K755" s="60"/>
      <c r="L755" s="60"/>
    </row>
    <row r="756" spans="11:12" ht="12.75">
      <c r="K756" s="60"/>
      <c r="L756" s="60"/>
    </row>
    <row r="757" spans="11:12" ht="12.75">
      <c r="K757" s="60"/>
      <c r="L757" s="60"/>
    </row>
    <row r="758" spans="11:12" ht="12.75">
      <c r="K758" s="60"/>
      <c r="L758" s="60"/>
    </row>
    <row r="759" spans="11:12" ht="12.75">
      <c r="K759" s="60"/>
      <c r="L759" s="60"/>
    </row>
    <row r="760" spans="11:12" ht="12.75">
      <c r="K760" s="60"/>
      <c r="L760" s="60"/>
    </row>
    <row r="761" spans="11:12" ht="12.75">
      <c r="K761" s="60"/>
      <c r="L761" s="60"/>
    </row>
    <row r="762" spans="11:12" ht="12.75">
      <c r="K762" s="60"/>
      <c r="L762" s="60"/>
    </row>
    <row r="763" spans="11:12" ht="12.75">
      <c r="K763" s="60"/>
      <c r="L763" s="60"/>
    </row>
    <row r="764" spans="11:12" ht="12.75">
      <c r="K764" s="60"/>
      <c r="L764" s="60"/>
    </row>
    <row r="765" spans="11:12" ht="12.75">
      <c r="K765" s="60"/>
      <c r="L765" s="60"/>
    </row>
    <row r="766" spans="11:12" ht="12.75">
      <c r="K766" s="60"/>
      <c r="L766" s="60"/>
    </row>
    <row r="767" spans="11:12" ht="12.75">
      <c r="K767" s="60"/>
      <c r="L767" s="60"/>
    </row>
    <row r="768" spans="11:12" ht="12.75">
      <c r="K768" s="60"/>
      <c r="L768" s="60"/>
    </row>
    <row r="769" spans="11:12" ht="12.75">
      <c r="K769" s="60"/>
      <c r="L769" s="60"/>
    </row>
    <row r="770" spans="11:12" ht="12.75">
      <c r="K770" s="60"/>
      <c r="L770" s="60"/>
    </row>
    <row r="771" spans="11:12" ht="12.75">
      <c r="K771" s="60"/>
      <c r="L771" s="60"/>
    </row>
    <row r="772" spans="11:12" ht="12.75">
      <c r="K772" s="60"/>
      <c r="L772" s="60"/>
    </row>
    <row r="773" spans="11:12" ht="12.75">
      <c r="K773" s="60"/>
      <c r="L773" s="60"/>
    </row>
    <row r="774" spans="11:12" ht="12.75">
      <c r="K774" s="60"/>
      <c r="L774" s="60"/>
    </row>
    <row r="775" spans="11:12" ht="12.75">
      <c r="K775" s="60"/>
      <c r="L775" s="60"/>
    </row>
    <row r="776" spans="11:12" ht="12.75">
      <c r="K776" s="60"/>
      <c r="L776" s="60"/>
    </row>
    <row r="777" spans="11:12" ht="12.75">
      <c r="K777" s="60"/>
      <c r="L777" s="60"/>
    </row>
    <row r="778" spans="11:12" ht="12.75">
      <c r="K778" s="60"/>
      <c r="L778" s="60"/>
    </row>
    <row r="779" spans="11:12" ht="12.75">
      <c r="K779" s="60"/>
      <c r="L779" s="60"/>
    </row>
    <row r="780" spans="11:12" ht="12.75">
      <c r="K780" s="60"/>
      <c r="L780" s="60"/>
    </row>
    <row r="781" spans="11:12" ht="12.75">
      <c r="K781" s="60"/>
      <c r="L781" s="60"/>
    </row>
    <row r="782" spans="11:12" ht="12.75">
      <c r="K782" s="60"/>
      <c r="L782" s="60"/>
    </row>
    <row r="783" spans="11:12" ht="12.75">
      <c r="K783" s="60"/>
      <c r="L783" s="60"/>
    </row>
    <row r="784" spans="11:12" ht="12.75">
      <c r="K784" s="60"/>
      <c r="L784" s="60"/>
    </row>
    <row r="785" spans="11:12" ht="12.75">
      <c r="K785" s="60"/>
      <c r="L785" s="60"/>
    </row>
    <row r="786" spans="11:12" ht="12.75">
      <c r="K786" s="60"/>
      <c r="L786" s="60"/>
    </row>
    <row r="787" spans="11:12" ht="12.75">
      <c r="K787" s="60"/>
      <c r="L787" s="60"/>
    </row>
    <row r="788" spans="11:12" ht="12.75">
      <c r="K788" s="60"/>
      <c r="L788" s="60"/>
    </row>
    <row r="789" spans="11:12" ht="12.75">
      <c r="K789" s="60"/>
      <c r="L789" s="60"/>
    </row>
    <row r="790" spans="11:12" ht="12.75">
      <c r="K790" s="60"/>
      <c r="L790" s="60"/>
    </row>
    <row r="791" spans="11:12" ht="12.75">
      <c r="K791" s="60"/>
      <c r="L791" s="60"/>
    </row>
    <row r="792" spans="11:12" ht="12.75">
      <c r="K792" s="60"/>
      <c r="L792" s="60"/>
    </row>
    <row r="793" spans="11:12" ht="12.75">
      <c r="K793" s="60"/>
      <c r="L793" s="60"/>
    </row>
    <row r="794" spans="11:12" ht="12.75">
      <c r="K794" s="60"/>
      <c r="L794" s="60"/>
    </row>
    <row r="795" spans="11:12" ht="12.75">
      <c r="K795" s="60"/>
      <c r="L795" s="60"/>
    </row>
    <row r="796" spans="11:12" ht="12.75">
      <c r="K796" s="60"/>
      <c r="L796" s="60"/>
    </row>
    <row r="797" spans="11:12" ht="12.75">
      <c r="K797" s="60"/>
      <c r="L797" s="60"/>
    </row>
    <row r="798" spans="11:12" ht="12.75">
      <c r="K798" s="60"/>
      <c r="L798" s="60"/>
    </row>
    <row r="799" spans="11:12" ht="12.75">
      <c r="K799" s="60"/>
      <c r="L799" s="60"/>
    </row>
    <row r="800" spans="11:12" ht="12.75">
      <c r="K800" s="60"/>
      <c r="L800" s="60"/>
    </row>
    <row r="801" spans="11:12" ht="12.75">
      <c r="K801" s="60"/>
      <c r="L801" s="60"/>
    </row>
    <row r="802" spans="11:12" ht="12.75">
      <c r="K802" s="60"/>
      <c r="L802" s="60"/>
    </row>
    <row r="803" spans="11:12" ht="12.75">
      <c r="K803" s="60"/>
      <c r="L803" s="60"/>
    </row>
    <row r="804" spans="11:12" ht="12.75">
      <c r="K804" s="60"/>
      <c r="L804" s="60"/>
    </row>
    <row r="805" spans="11:12" ht="12.75">
      <c r="K805" s="60"/>
      <c r="L805" s="60"/>
    </row>
    <row r="806" spans="11:12" ht="12.75">
      <c r="K806" s="60"/>
      <c r="L806" s="60"/>
    </row>
    <row r="807" spans="11:12" ht="12.75">
      <c r="K807" s="60"/>
      <c r="L807" s="60"/>
    </row>
    <row r="808" spans="11:12" ht="12.75">
      <c r="K808" s="60"/>
      <c r="L808" s="60"/>
    </row>
    <row r="809" spans="11:12" ht="12.75">
      <c r="K809" s="60"/>
      <c r="L809" s="60"/>
    </row>
    <row r="810" spans="11:12" ht="12.75">
      <c r="K810" s="60"/>
      <c r="L810" s="60"/>
    </row>
    <row r="811" spans="11:12" ht="12.75">
      <c r="K811" s="60"/>
      <c r="L811" s="60"/>
    </row>
    <row r="812" spans="11:12" ht="12.75">
      <c r="K812" s="60"/>
      <c r="L812" s="60"/>
    </row>
    <row r="813" spans="11:12" ht="12.75">
      <c r="K813" s="60"/>
      <c r="L813" s="60"/>
    </row>
    <row r="814" spans="11:12" ht="12.75">
      <c r="K814" s="60"/>
      <c r="L814" s="60"/>
    </row>
    <row r="815" spans="11:12" ht="12.75">
      <c r="K815" s="60"/>
      <c r="L815" s="60"/>
    </row>
    <row r="816" spans="11:12" ht="12.75">
      <c r="K816" s="60"/>
      <c r="L816" s="60"/>
    </row>
    <row r="817" spans="11:12" ht="12.75">
      <c r="K817" s="60"/>
      <c r="L817" s="60"/>
    </row>
    <row r="818" spans="11:12" ht="12.75">
      <c r="K818" s="60"/>
      <c r="L818" s="60"/>
    </row>
    <row r="819" spans="11:12" ht="12.75">
      <c r="K819" s="60"/>
      <c r="L819" s="60"/>
    </row>
    <row r="820" spans="11:12" ht="12.75">
      <c r="K820" s="60"/>
      <c r="L820" s="60"/>
    </row>
    <row r="821" spans="11:12" ht="12.75">
      <c r="K821" s="60"/>
      <c r="L821" s="60"/>
    </row>
    <row r="822" spans="11:12" ht="12.75">
      <c r="K822" s="60"/>
      <c r="L822" s="60"/>
    </row>
    <row r="823" spans="11:12" ht="12.75">
      <c r="K823" s="60"/>
      <c r="L823" s="60"/>
    </row>
    <row r="824" spans="11:12" ht="12.75">
      <c r="K824" s="60"/>
      <c r="L824" s="60"/>
    </row>
    <row r="825" spans="11:12" ht="12.75">
      <c r="K825" s="60"/>
      <c r="L825" s="60"/>
    </row>
    <row r="826" spans="11:12" ht="12.75">
      <c r="K826" s="60"/>
      <c r="L826" s="60"/>
    </row>
    <row r="827" spans="11:12" ht="12.75">
      <c r="K827" s="60"/>
      <c r="L827" s="60"/>
    </row>
    <row r="828" spans="11:12" ht="12.75">
      <c r="K828" s="60"/>
      <c r="L828" s="60"/>
    </row>
    <row r="829" spans="11:12" ht="12.75">
      <c r="K829" s="60"/>
      <c r="L829" s="60"/>
    </row>
    <row r="830" spans="11:12" ht="12.75">
      <c r="K830" s="60"/>
      <c r="L830" s="60"/>
    </row>
    <row r="831" spans="11:12" ht="12.75">
      <c r="K831" s="60"/>
      <c r="L831" s="60"/>
    </row>
    <row r="832" spans="11:12" ht="12.75">
      <c r="K832" s="60"/>
      <c r="L832" s="60"/>
    </row>
    <row r="833" spans="11:12" ht="12.75">
      <c r="K833" s="60"/>
      <c r="L833" s="60"/>
    </row>
    <row r="834" spans="11:12" ht="12.75">
      <c r="K834" s="60"/>
      <c r="L834" s="60"/>
    </row>
    <row r="835" spans="11:12" ht="12.75">
      <c r="K835" s="60"/>
      <c r="L835" s="60"/>
    </row>
    <row r="836" spans="11:12" ht="12.75">
      <c r="K836" s="60"/>
      <c r="L836" s="60"/>
    </row>
    <row r="837" spans="11:12" ht="12.75">
      <c r="K837" s="60"/>
      <c r="L837" s="60"/>
    </row>
    <row r="838" spans="11:12" ht="12.75">
      <c r="K838" s="60"/>
      <c r="L838" s="60"/>
    </row>
    <row r="839" spans="11:12" ht="12.75">
      <c r="K839" s="60"/>
      <c r="L839" s="60"/>
    </row>
    <row r="840" spans="11:12" ht="12.75">
      <c r="K840" s="60"/>
      <c r="L840" s="60"/>
    </row>
    <row r="841" spans="11:12" ht="12.75">
      <c r="K841" s="60"/>
      <c r="L841" s="60"/>
    </row>
    <row r="842" spans="11:12" ht="12.75">
      <c r="K842" s="60"/>
      <c r="L842" s="60"/>
    </row>
    <row r="843" spans="11:12" ht="12.75">
      <c r="K843" s="60"/>
      <c r="L843" s="60"/>
    </row>
    <row r="844" spans="11:12" ht="12.75">
      <c r="K844" s="60"/>
      <c r="L844" s="60"/>
    </row>
    <row r="845" spans="11:12" ht="12.75">
      <c r="K845" s="60"/>
      <c r="L845" s="60"/>
    </row>
    <row r="846" spans="11:12" ht="12.75">
      <c r="K846" s="60"/>
      <c r="L846" s="60"/>
    </row>
    <row r="847" spans="11:12" ht="12.75">
      <c r="K847" s="60"/>
      <c r="L847" s="60"/>
    </row>
    <row r="848" spans="11:12" ht="12.75">
      <c r="K848" s="60"/>
      <c r="L848" s="60"/>
    </row>
    <row r="849" spans="11:12" ht="12.75">
      <c r="K849" s="60"/>
      <c r="L849" s="60"/>
    </row>
    <row r="850" spans="11:12" ht="12.75">
      <c r="K850" s="60"/>
      <c r="L850" s="60"/>
    </row>
    <row r="851" spans="11:12" ht="12.75">
      <c r="K851" s="60"/>
      <c r="L851" s="60"/>
    </row>
    <row r="852" spans="11:12" ht="12.75">
      <c r="K852" s="60"/>
      <c r="L852" s="60"/>
    </row>
    <row r="853" spans="11:12" ht="12.75">
      <c r="K853" s="60"/>
      <c r="L853" s="60"/>
    </row>
    <row r="854" spans="11:12" ht="12.75">
      <c r="K854" s="60"/>
      <c r="L854" s="60"/>
    </row>
    <row r="855" spans="11:12" ht="12.75">
      <c r="K855" s="60"/>
      <c r="L855" s="60"/>
    </row>
    <row r="856" spans="11:12" ht="12.75">
      <c r="K856" s="60"/>
      <c r="L856" s="60"/>
    </row>
    <row r="857" spans="11:12" ht="12.75">
      <c r="K857" s="60"/>
      <c r="L857" s="60"/>
    </row>
    <row r="858" spans="11:12" ht="12.75">
      <c r="K858" s="60"/>
      <c r="L858" s="60"/>
    </row>
    <row r="859" spans="11:12" ht="12.75">
      <c r="K859" s="60"/>
      <c r="L859" s="60"/>
    </row>
    <row r="860" spans="11:12" ht="12.75">
      <c r="K860" s="60"/>
      <c r="L860" s="60"/>
    </row>
    <row r="861" spans="11:12" ht="12.75">
      <c r="K861" s="60"/>
      <c r="L861" s="60"/>
    </row>
    <row r="862" spans="11:12" ht="12.75">
      <c r="K862" s="60"/>
      <c r="L862" s="60"/>
    </row>
    <row r="863" spans="11:12" ht="12.75">
      <c r="K863" s="60"/>
      <c r="L863" s="60"/>
    </row>
    <row r="864" spans="11:12" ht="12.75">
      <c r="K864" s="60"/>
      <c r="L864" s="60"/>
    </row>
    <row r="865" spans="11:12" ht="12.75">
      <c r="K865" s="60"/>
      <c r="L865" s="60"/>
    </row>
    <row r="866" spans="11:12" ht="12.75">
      <c r="K866" s="60"/>
      <c r="L866" s="60"/>
    </row>
    <row r="867" spans="11:12" ht="12.75">
      <c r="K867" s="60"/>
      <c r="L867" s="60"/>
    </row>
    <row r="868" spans="11:12" ht="12.75">
      <c r="K868" s="60"/>
      <c r="L868" s="60"/>
    </row>
    <row r="869" spans="11:12" ht="12.75">
      <c r="K869" s="60"/>
      <c r="L869" s="60"/>
    </row>
    <row r="870" spans="11:12" ht="12.75">
      <c r="K870" s="60"/>
      <c r="L870" s="60"/>
    </row>
    <row r="871" spans="11:12" ht="12.75">
      <c r="K871" s="60"/>
      <c r="L871" s="60"/>
    </row>
    <row r="872" spans="11:12" ht="12.75">
      <c r="K872" s="60"/>
      <c r="L872" s="60"/>
    </row>
    <row r="873" spans="11:12" ht="12.75">
      <c r="K873" s="60"/>
      <c r="L873" s="60"/>
    </row>
    <row r="874" spans="11:12" ht="12.75">
      <c r="K874" s="60"/>
      <c r="L874" s="60"/>
    </row>
    <row r="875" spans="11:12" ht="12.75">
      <c r="K875" s="60"/>
      <c r="L875" s="60"/>
    </row>
    <row r="876" spans="11:12" ht="12.75">
      <c r="K876" s="60"/>
      <c r="L876" s="60"/>
    </row>
    <row r="877" spans="11:12" ht="12.75">
      <c r="K877" s="60"/>
      <c r="L877" s="60"/>
    </row>
    <row r="878" spans="11:12" ht="12.75">
      <c r="K878" s="60"/>
      <c r="L878" s="60"/>
    </row>
    <row r="879" spans="11:12" ht="12.75">
      <c r="K879" s="60"/>
      <c r="L879" s="60"/>
    </row>
    <row r="880" spans="11:12" ht="12.75">
      <c r="K880" s="60"/>
      <c r="L880" s="60"/>
    </row>
    <row r="881" spans="11:12" ht="12.75">
      <c r="K881" s="60"/>
      <c r="L881" s="60"/>
    </row>
    <row r="882" spans="11:12" ht="12.75">
      <c r="K882" s="60"/>
      <c r="L882" s="60"/>
    </row>
    <row r="883" spans="11:12" ht="12.75">
      <c r="K883" s="60"/>
      <c r="L883" s="60"/>
    </row>
    <row r="884" spans="11:12" ht="12.75">
      <c r="K884" s="60"/>
      <c r="L884" s="60"/>
    </row>
    <row r="885" spans="11:12" ht="12.75">
      <c r="K885" s="60"/>
      <c r="L885" s="60"/>
    </row>
    <row r="886" spans="11:12" ht="12.75">
      <c r="K886" s="60"/>
      <c r="L886" s="60"/>
    </row>
    <row r="887" spans="11:12" ht="12.75">
      <c r="K887" s="60"/>
      <c r="L887" s="60"/>
    </row>
    <row r="888" spans="11:12" ht="12.75">
      <c r="K888" s="60"/>
      <c r="L888" s="60"/>
    </row>
    <row r="889" spans="11:12" ht="12.75">
      <c r="K889" s="60"/>
      <c r="L889" s="60"/>
    </row>
    <row r="890" spans="11:12" ht="12.75">
      <c r="K890" s="60"/>
      <c r="L890" s="60"/>
    </row>
    <row r="891" spans="11:12" ht="12.75">
      <c r="K891" s="60"/>
      <c r="L891" s="60"/>
    </row>
    <row r="892" spans="11:12" ht="12.75">
      <c r="K892" s="60"/>
      <c r="L892" s="60"/>
    </row>
    <row r="893" spans="11:12" ht="12.75">
      <c r="K893" s="60"/>
      <c r="L893" s="60"/>
    </row>
    <row r="894" spans="11:12" ht="12.75">
      <c r="K894" s="60"/>
      <c r="L894" s="60"/>
    </row>
    <row r="895" spans="11:12" ht="12.75">
      <c r="K895" s="60"/>
      <c r="L895" s="60"/>
    </row>
    <row r="896" spans="11:12" ht="12.75">
      <c r="K896" s="60"/>
      <c r="L896" s="60"/>
    </row>
    <row r="897" spans="11:12" ht="12.75">
      <c r="K897" s="60"/>
      <c r="L897" s="60"/>
    </row>
    <row r="898" spans="11:12" ht="12.75">
      <c r="K898" s="60"/>
      <c r="L898" s="60"/>
    </row>
    <row r="899" spans="11:12" ht="12.75">
      <c r="K899" s="60"/>
      <c r="L899" s="60"/>
    </row>
    <row r="900" spans="11:12" ht="12.75">
      <c r="K900" s="60"/>
      <c r="L900" s="60"/>
    </row>
    <row r="901" spans="11:12" ht="12.75">
      <c r="K901" s="60"/>
      <c r="L901" s="60"/>
    </row>
    <row r="902" spans="11:12" ht="12.75">
      <c r="K902" s="60"/>
      <c r="L902" s="60"/>
    </row>
    <row r="903" spans="11:12" ht="12.75">
      <c r="K903" s="60"/>
      <c r="L903" s="60"/>
    </row>
    <row r="904" spans="11:12" ht="12.75">
      <c r="K904" s="60"/>
      <c r="L904" s="60"/>
    </row>
    <row r="905" spans="11:12" ht="12.75">
      <c r="K905" s="60"/>
      <c r="L905" s="60"/>
    </row>
    <row r="906" spans="11:12" ht="12.75">
      <c r="K906" s="60"/>
      <c r="L906" s="60"/>
    </row>
    <row r="907" spans="11:12" ht="12.75">
      <c r="K907" s="60"/>
      <c r="L907" s="60"/>
    </row>
    <row r="908" spans="11:12" ht="12.75">
      <c r="K908" s="60"/>
      <c r="L908" s="60"/>
    </row>
    <row r="909" spans="11:12" ht="12.75">
      <c r="K909" s="60"/>
      <c r="L909" s="60"/>
    </row>
    <row r="910" spans="11:12" ht="12.75">
      <c r="K910" s="60"/>
      <c r="L910" s="60"/>
    </row>
    <row r="911" spans="11:12" ht="12.75">
      <c r="K911" s="60"/>
      <c r="L911" s="60"/>
    </row>
    <row r="912" spans="11:12" ht="12.75">
      <c r="K912" s="60"/>
      <c r="L912" s="60"/>
    </row>
    <row r="913" spans="11:12" ht="12.75">
      <c r="K913" s="60"/>
      <c r="L913" s="60"/>
    </row>
    <row r="914" spans="11:12" ht="12.75">
      <c r="K914" s="60"/>
      <c r="L914" s="60"/>
    </row>
    <row r="915" spans="11:12" ht="12.75">
      <c r="K915" s="60"/>
      <c r="L915" s="60"/>
    </row>
    <row r="916" spans="11:12" ht="12.75">
      <c r="K916" s="60"/>
      <c r="L916" s="60"/>
    </row>
    <row r="917" spans="11:12" ht="12.75">
      <c r="K917" s="60"/>
      <c r="L917" s="60"/>
    </row>
    <row r="918" spans="11:12" ht="12.75">
      <c r="K918" s="60"/>
      <c r="L918" s="60"/>
    </row>
    <row r="919" spans="11:12" ht="12.75">
      <c r="K919" s="60"/>
      <c r="L919" s="60"/>
    </row>
    <row r="920" spans="11:12" ht="12.75">
      <c r="K920" s="60"/>
      <c r="L920" s="60"/>
    </row>
    <row r="921" spans="11:12" ht="12.75">
      <c r="K921" s="60"/>
      <c r="L921" s="60"/>
    </row>
    <row r="922" spans="11:12" ht="12.75">
      <c r="K922" s="60"/>
      <c r="L922" s="60"/>
    </row>
    <row r="923" spans="11:12" ht="12.75">
      <c r="K923" s="60"/>
      <c r="L923" s="60"/>
    </row>
    <row r="924" spans="11:12" ht="12.75">
      <c r="K924" s="60"/>
      <c r="L924" s="60"/>
    </row>
    <row r="925" spans="11:12" ht="12.75">
      <c r="K925" s="60"/>
      <c r="L925" s="60"/>
    </row>
    <row r="926" spans="11:12" ht="12.75">
      <c r="K926" s="60"/>
      <c r="L926" s="60"/>
    </row>
    <row r="927" spans="11:12" ht="12.75">
      <c r="K927" s="60"/>
      <c r="L927" s="60"/>
    </row>
    <row r="928" spans="11:12" ht="12.75">
      <c r="K928" s="60"/>
      <c r="L928" s="60"/>
    </row>
    <row r="929" spans="11:12" ht="12.75">
      <c r="K929" s="60"/>
      <c r="L929" s="60"/>
    </row>
    <row r="930" spans="11:12" ht="12.75">
      <c r="K930" s="60"/>
      <c r="L930" s="60"/>
    </row>
    <row r="931" spans="11:12" ht="12.75">
      <c r="K931" s="60"/>
      <c r="L931" s="60"/>
    </row>
    <row r="932" spans="11:12" ht="12.75">
      <c r="K932" s="60"/>
      <c r="L932" s="60"/>
    </row>
    <row r="933" spans="11:12" ht="12.75">
      <c r="K933" s="60"/>
      <c r="L933" s="60"/>
    </row>
    <row r="934" spans="11:12" ht="12.75">
      <c r="K934" s="60"/>
      <c r="L934" s="60"/>
    </row>
    <row r="935" spans="11:12" ht="12.75">
      <c r="K935" s="60"/>
      <c r="L935" s="60"/>
    </row>
    <row r="936" spans="11:12" ht="12.75">
      <c r="K936" s="60"/>
      <c r="L936" s="60"/>
    </row>
    <row r="937" spans="11:12" ht="12.75">
      <c r="K937" s="60"/>
      <c r="L937" s="60"/>
    </row>
    <row r="938" spans="11:12" ht="12.75">
      <c r="K938" s="60"/>
      <c r="L938" s="60"/>
    </row>
    <row r="939" spans="11:12" ht="12.75">
      <c r="K939" s="60"/>
      <c r="L939" s="60"/>
    </row>
    <row r="940" spans="11:12" ht="12.75">
      <c r="K940" s="60"/>
      <c r="L940" s="60"/>
    </row>
    <row r="941" spans="11:12" ht="12.75">
      <c r="K941" s="60"/>
      <c r="L941" s="60"/>
    </row>
    <row r="942" spans="11:12" ht="12.75">
      <c r="K942" s="60"/>
      <c r="L942" s="60"/>
    </row>
    <row r="943" spans="11:12" ht="12.75">
      <c r="K943" s="60"/>
      <c r="L943" s="60"/>
    </row>
    <row r="944" spans="11:12" ht="12.75">
      <c r="K944" s="60"/>
      <c r="L944" s="60"/>
    </row>
    <row r="945" spans="11:12" ht="12.75">
      <c r="K945" s="60"/>
      <c r="L945" s="60"/>
    </row>
    <row r="946" spans="11:12" ht="12.75">
      <c r="K946" s="60"/>
      <c r="L946" s="60"/>
    </row>
    <row r="947" spans="11:12" ht="12.75">
      <c r="K947" s="60"/>
      <c r="L947" s="60"/>
    </row>
    <row r="948" spans="11:12" ht="12.75">
      <c r="K948" s="60"/>
      <c r="L948" s="60"/>
    </row>
    <row r="949" spans="11:12" ht="12.75">
      <c r="K949" s="60"/>
      <c r="L949" s="60"/>
    </row>
    <row r="950" spans="11:12" ht="12.75">
      <c r="K950" s="60"/>
      <c r="L950" s="60"/>
    </row>
    <row r="951" spans="11:12" ht="12.75">
      <c r="K951" s="60"/>
      <c r="L951" s="60"/>
    </row>
    <row r="952" spans="11:12" ht="12.75">
      <c r="K952" s="60"/>
      <c r="L952" s="60"/>
    </row>
    <row r="953" spans="11:12" ht="12.75">
      <c r="K953" s="60"/>
      <c r="L953" s="60"/>
    </row>
    <row r="954" spans="11:12" ht="12.75">
      <c r="K954" s="60"/>
      <c r="L954" s="60"/>
    </row>
    <row r="955" spans="11:12" ht="12.75">
      <c r="K955" s="60"/>
      <c r="L955" s="60"/>
    </row>
    <row r="956" spans="11:12" ht="12.75">
      <c r="K956" s="60"/>
      <c r="L956" s="60"/>
    </row>
    <row r="957" spans="11:12" ht="12.75">
      <c r="K957" s="60"/>
      <c r="L957" s="60"/>
    </row>
    <row r="958" spans="11:12" ht="12.75">
      <c r="K958" s="60"/>
      <c r="L958" s="60"/>
    </row>
    <row r="959" spans="11:12" ht="12.75">
      <c r="K959" s="60"/>
      <c r="L959" s="60"/>
    </row>
    <row r="960" spans="11:12" ht="12.75">
      <c r="K960" s="60"/>
      <c r="L960" s="60"/>
    </row>
    <row r="961" spans="11:12" ht="12.75">
      <c r="K961" s="60"/>
      <c r="L961" s="60"/>
    </row>
    <row r="962" spans="11:12" ht="12.75">
      <c r="K962" s="60"/>
      <c r="L962" s="60"/>
    </row>
    <row r="963" spans="11:12" ht="12.75">
      <c r="K963" s="60"/>
      <c r="L963" s="60"/>
    </row>
    <row r="964" spans="11:12" ht="12.75">
      <c r="K964" s="60"/>
      <c r="L964" s="60"/>
    </row>
    <row r="965" spans="11:12" ht="12.75">
      <c r="K965" s="60"/>
      <c r="L965" s="60"/>
    </row>
    <row r="966" spans="11:12" ht="12.75">
      <c r="K966" s="60"/>
      <c r="L966" s="60"/>
    </row>
    <row r="967" spans="11:12" ht="12.75">
      <c r="K967" s="60"/>
      <c r="L967" s="60"/>
    </row>
    <row r="968" spans="11:12" ht="12.75">
      <c r="K968" s="60"/>
      <c r="L968" s="60"/>
    </row>
    <row r="969" spans="11:12" ht="12.75">
      <c r="K969" s="60"/>
      <c r="L969" s="60"/>
    </row>
    <row r="970" spans="11:12" ht="12.75">
      <c r="K970" s="60"/>
      <c r="L970" s="60"/>
    </row>
    <row r="971" spans="11:12" ht="12.75">
      <c r="K971" s="60"/>
      <c r="L971" s="60"/>
    </row>
    <row r="972" spans="11:12" ht="12.75">
      <c r="K972" s="60"/>
      <c r="L972" s="60"/>
    </row>
    <row r="973" spans="11:12" ht="12.75">
      <c r="K973" s="60"/>
      <c r="L973" s="60"/>
    </row>
    <row r="974" spans="11:12" ht="12.75">
      <c r="K974" s="60"/>
      <c r="L974" s="60"/>
    </row>
    <row r="975" spans="11:12" ht="12.75">
      <c r="K975" s="60"/>
      <c r="L975" s="60"/>
    </row>
    <row r="976" spans="11:12" ht="12.75">
      <c r="K976" s="60"/>
      <c r="L976" s="60"/>
    </row>
    <row r="977" spans="11:12" ht="12.75">
      <c r="K977" s="60"/>
      <c r="L977" s="60"/>
    </row>
    <row r="978" spans="11:12" ht="12.75">
      <c r="K978" s="60"/>
      <c r="L978" s="60"/>
    </row>
    <row r="979" spans="11:12" ht="12.75">
      <c r="K979" s="60"/>
      <c r="L979" s="60"/>
    </row>
    <row r="980" spans="11:12" ht="12.75">
      <c r="K980" s="60"/>
      <c r="L980" s="60"/>
    </row>
    <row r="981" spans="11:12" ht="12.75">
      <c r="K981" s="60"/>
      <c r="L981" s="60"/>
    </row>
    <row r="982" spans="11:12" ht="12.75">
      <c r="K982" s="60"/>
      <c r="L982" s="60"/>
    </row>
    <row r="983" spans="11:12" ht="12.75">
      <c r="K983" s="60"/>
      <c r="L983" s="60"/>
    </row>
    <row r="984" spans="11:12" ht="12.75">
      <c r="K984" s="60"/>
      <c r="L984" s="60"/>
    </row>
    <row r="985" spans="11:12" ht="12.75">
      <c r="K985" s="60"/>
      <c r="L985" s="60"/>
    </row>
    <row r="986" spans="11:12" ht="12.75">
      <c r="K986" s="60"/>
      <c r="L986" s="60"/>
    </row>
    <row r="987" spans="11:12" ht="12.75">
      <c r="K987" s="60"/>
      <c r="L987" s="60"/>
    </row>
    <row r="988" spans="11:12" ht="12.75">
      <c r="K988" s="60"/>
      <c r="L988" s="60"/>
    </row>
    <row r="989" spans="11:12" ht="12.75">
      <c r="K989" s="60"/>
      <c r="L989" s="60"/>
    </row>
    <row r="990" spans="11:12" ht="12.75">
      <c r="K990" s="60"/>
      <c r="L990" s="60"/>
    </row>
    <row r="991" spans="11:12" ht="12.75">
      <c r="K991" s="60"/>
      <c r="L991" s="60"/>
    </row>
    <row r="992" spans="11:12" ht="12.75">
      <c r="K992" s="60"/>
      <c r="L992" s="60"/>
    </row>
    <row r="993" spans="11:12" ht="12.75">
      <c r="K993" s="60"/>
      <c r="L993" s="60"/>
    </row>
    <row r="994" spans="11:12" ht="12.75">
      <c r="K994" s="60"/>
      <c r="L994" s="60"/>
    </row>
    <row r="995" spans="11:12" ht="12.75">
      <c r="K995" s="60"/>
      <c r="L995" s="60"/>
    </row>
    <row r="996" spans="11:12" ht="12.75">
      <c r="K996" s="60"/>
      <c r="L996" s="60"/>
    </row>
    <row r="997" spans="11:12" ht="12.75">
      <c r="K997" s="60"/>
      <c r="L997" s="60"/>
    </row>
    <row r="998" spans="11:12" ht="12.75">
      <c r="K998" s="60"/>
      <c r="L998" s="60"/>
    </row>
    <row r="999" spans="11:12" ht="12.75">
      <c r="K999" s="60"/>
      <c r="L999" s="60"/>
    </row>
    <row r="1000" spans="11:12" ht="12.75">
      <c r="K1000" s="60"/>
      <c r="L1000" s="60"/>
    </row>
    <row r="1001" spans="11:12" ht="12.75">
      <c r="K1001" s="60"/>
      <c r="L1001" s="60"/>
    </row>
    <row r="1002" spans="11:12" ht="12.75">
      <c r="K1002" s="60"/>
      <c r="L1002" s="60"/>
    </row>
    <row r="1003" spans="11:12" ht="12.75">
      <c r="K1003" s="60"/>
      <c r="L1003" s="60"/>
    </row>
    <row r="1004" spans="11:12" ht="12.75">
      <c r="K1004" s="60"/>
      <c r="L1004" s="60"/>
    </row>
    <row r="1005" spans="11:12" ht="12.75">
      <c r="K1005" s="60"/>
      <c r="L1005" s="60"/>
    </row>
    <row r="1006" spans="11:12" ht="12.75">
      <c r="K1006" s="60"/>
      <c r="L1006" s="60"/>
    </row>
    <row r="1007" spans="11:12" ht="12.75">
      <c r="K1007" s="60"/>
      <c r="L1007" s="60"/>
    </row>
    <row r="1008" spans="11:12" ht="12.75">
      <c r="K1008" s="60"/>
      <c r="L1008" s="60"/>
    </row>
    <row r="1009" spans="11:12" ht="12.75">
      <c r="K1009" s="60"/>
      <c r="L1009" s="60"/>
    </row>
    <row r="1010" spans="11:12" ht="12.75">
      <c r="K1010" s="60"/>
      <c r="L1010" s="60"/>
    </row>
    <row r="1011" spans="11:12" ht="12.75">
      <c r="K1011" s="60"/>
      <c r="L1011" s="60"/>
    </row>
    <row r="1012" spans="11:12" ht="12.75">
      <c r="K1012" s="60"/>
      <c r="L1012" s="60"/>
    </row>
    <row r="1013" spans="11:12" ht="12.75">
      <c r="K1013" s="60"/>
      <c r="L1013" s="60"/>
    </row>
    <row r="1014" spans="11:12" ht="12.75">
      <c r="K1014" s="60"/>
      <c r="L1014" s="60"/>
    </row>
    <row r="1015" spans="11:12" ht="12.75">
      <c r="K1015" s="60"/>
      <c r="L1015" s="60"/>
    </row>
    <row r="1016" spans="11:12" ht="12.75">
      <c r="K1016" s="60"/>
      <c r="L1016" s="60"/>
    </row>
    <row r="1017" spans="11:12" ht="12.75">
      <c r="K1017" s="60"/>
      <c r="L1017" s="60"/>
    </row>
    <row r="1018" spans="11:12" ht="12.75">
      <c r="K1018" s="60"/>
      <c r="L1018" s="60"/>
    </row>
    <row r="1019" spans="11:12" ht="12.75">
      <c r="K1019" s="60"/>
      <c r="L1019" s="60"/>
    </row>
    <row r="1020" spans="11:12" ht="12.75">
      <c r="K1020" s="60"/>
      <c r="L1020" s="60"/>
    </row>
    <row r="1021" spans="11:12" ht="12.75">
      <c r="K1021" s="60"/>
      <c r="L1021" s="60"/>
    </row>
    <row r="1022" spans="11:12" ht="12.75">
      <c r="K1022" s="60"/>
      <c r="L1022" s="60"/>
    </row>
    <row r="1023" spans="11:12" ht="12.75">
      <c r="K1023" s="60"/>
      <c r="L1023" s="60"/>
    </row>
    <row r="1024" spans="11:12" ht="12.75">
      <c r="K1024" s="60"/>
      <c r="L1024" s="60"/>
    </row>
    <row r="1025" spans="11:12" ht="12.75">
      <c r="K1025" s="60"/>
      <c r="L1025" s="60"/>
    </row>
    <row r="1026" spans="11:12" ht="12.75">
      <c r="K1026" s="60"/>
      <c r="L1026" s="60"/>
    </row>
    <row r="1027" spans="11:12" ht="12.75">
      <c r="K1027" s="60"/>
      <c r="L1027" s="60"/>
    </row>
    <row r="1028" spans="11:12" ht="12.75">
      <c r="K1028" s="60"/>
      <c r="L1028" s="60"/>
    </row>
    <row r="1029" spans="11:12" ht="12.75">
      <c r="K1029" s="60"/>
      <c r="L1029" s="60"/>
    </row>
    <row r="1030" spans="11:12" ht="12.75">
      <c r="K1030" s="60"/>
      <c r="L1030" s="60"/>
    </row>
    <row r="1031" spans="11:12" ht="12.75">
      <c r="K1031" s="60"/>
      <c r="L1031" s="60"/>
    </row>
    <row r="1032" spans="11:12" ht="12.75">
      <c r="K1032" s="60"/>
      <c r="L1032" s="60"/>
    </row>
    <row r="1033" spans="11:12" ht="12.75">
      <c r="K1033" s="60"/>
      <c r="L1033" s="60"/>
    </row>
    <row r="1034" spans="11:12" ht="12.75">
      <c r="K1034" s="60"/>
      <c r="L1034" s="60"/>
    </row>
    <row r="1035" spans="11:12" ht="12.75">
      <c r="K1035" s="60"/>
      <c r="L1035" s="60"/>
    </row>
    <row r="1036" spans="11:12" ht="12.75">
      <c r="K1036" s="60"/>
      <c r="L1036" s="60"/>
    </row>
    <row r="1037" spans="11:12" ht="12.75">
      <c r="K1037" s="60"/>
      <c r="L1037" s="60"/>
    </row>
    <row r="1038" spans="11:12" ht="12.75">
      <c r="K1038" s="60"/>
      <c r="L1038" s="60"/>
    </row>
    <row r="1039" spans="11:12" ht="12.75">
      <c r="K1039" s="60"/>
      <c r="L1039" s="60"/>
    </row>
    <row r="1040" spans="11:12" ht="12.75">
      <c r="K1040" s="60"/>
      <c r="L1040" s="60"/>
    </row>
    <row r="1041" spans="11:12" ht="12.75">
      <c r="K1041" s="60"/>
      <c r="L1041" s="60"/>
    </row>
    <row r="1042" spans="11:12" ht="12.75">
      <c r="K1042" s="60"/>
      <c r="L1042" s="60"/>
    </row>
    <row r="1043" spans="11:12" ht="12.75">
      <c r="K1043" s="60"/>
      <c r="L1043" s="60"/>
    </row>
    <row r="1044" spans="11:12" ht="12.75">
      <c r="K1044" s="60"/>
      <c r="L1044" s="60"/>
    </row>
    <row r="1045" spans="11:12" ht="12.75">
      <c r="K1045" s="60"/>
      <c r="L1045" s="60"/>
    </row>
    <row r="1046" spans="11:12" ht="12.75">
      <c r="K1046" s="60"/>
      <c r="L1046" s="60"/>
    </row>
    <row r="1047" spans="11:12" ht="12.75">
      <c r="K1047" s="60"/>
      <c r="L1047" s="60"/>
    </row>
    <row r="1048" spans="11:12" ht="12.75">
      <c r="K1048" s="60"/>
      <c r="L1048" s="60"/>
    </row>
    <row r="1049" spans="11:12" ht="12.75">
      <c r="K1049" s="60"/>
      <c r="L1049" s="60"/>
    </row>
    <row r="1050" spans="11:12" ht="12.75">
      <c r="K1050" s="60"/>
      <c r="L1050" s="60"/>
    </row>
    <row r="1051" spans="11:12" ht="12.75">
      <c r="K1051" s="60"/>
      <c r="L1051" s="60"/>
    </row>
    <row r="1052" spans="11:12" ht="12.75">
      <c r="K1052" s="60"/>
      <c r="L1052" s="60"/>
    </row>
    <row r="1053" spans="11:12" ht="12.75">
      <c r="K1053" s="60"/>
      <c r="L1053" s="60"/>
    </row>
    <row r="1054" spans="11:12" ht="12.75">
      <c r="K1054" s="60"/>
      <c r="L1054" s="60"/>
    </row>
    <row r="1055" spans="11:12" ht="12.75">
      <c r="K1055" s="60"/>
      <c r="L1055" s="60"/>
    </row>
    <row r="1056" spans="11:12" ht="12.75">
      <c r="K1056" s="60"/>
      <c r="L1056" s="60"/>
    </row>
    <row r="1057" spans="11:12" ht="12.75">
      <c r="K1057" s="60"/>
      <c r="L1057" s="60"/>
    </row>
    <row r="1058" spans="11:12" ht="12.75">
      <c r="K1058" s="60"/>
      <c r="L1058" s="60"/>
    </row>
    <row r="1059" spans="11:12" ht="12.75">
      <c r="K1059" s="60"/>
      <c r="L1059" s="60"/>
    </row>
    <row r="1060" spans="11:12" ht="12.75">
      <c r="K1060" s="60"/>
      <c r="L1060" s="60"/>
    </row>
    <row r="1061" spans="11:12" ht="12.75">
      <c r="K1061" s="60"/>
      <c r="L1061" s="60"/>
    </row>
    <row r="1062" spans="11:12" ht="12.75">
      <c r="K1062" s="60"/>
      <c r="L1062" s="60"/>
    </row>
    <row r="1063" spans="11:12" ht="12.75">
      <c r="K1063" s="60"/>
      <c r="L1063" s="60"/>
    </row>
    <row r="1064" spans="11:12" ht="12.75">
      <c r="K1064" s="60"/>
      <c r="L1064" s="60"/>
    </row>
    <row r="1065" spans="11:12" ht="12.75">
      <c r="K1065" s="60"/>
      <c r="L1065" s="60"/>
    </row>
    <row r="1066" spans="11:12" ht="12.75">
      <c r="K1066" s="60"/>
      <c r="L1066" s="60"/>
    </row>
    <row r="1067" spans="11:12" ht="12.75">
      <c r="K1067" s="60"/>
      <c r="L1067" s="60"/>
    </row>
    <row r="1068" spans="11:12" ht="12.75">
      <c r="K1068" s="60"/>
      <c r="L1068" s="60"/>
    </row>
    <row r="1069" spans="11:12" ht="12.75">
      <c r="K1069" s="60"/>
      <c r="L1069" s="60"/>
    </row>
    <row r="1070" spans="11:12" ht="12.75">
      <c r="K1070" s="60"/>
      <c r="L1070" s="60"/>
    </row>
    <row r="1071" spans="11:12" ht="12.75">
      <c r="K1071" s="60"/>
      <c r="L1071" s="60"/>
    </row>
    <row r="1072" spans="11:12" ht="12.75">
      <c r="K1072" s="60"/>
      <c r="L1072" s="60"/>
    </row>
    <row r="1073" spans="11:12" ht="12.75">
      <c r="K1073" s="60"/>
      <c r="L1073" s="60"/>
    </row>
    <row r="1074" spans="11:12" ht="12.75">
      <c r="K1074" s="60"/>
      <c r="L1074" s="60"/>
    </row>
    <row r="1075" spans="11:12" ht="12.75">
      <c r="K1075" s="60"/>
      <c r="L1075" s="60"/>
    </row>
    <row r="1076" spans="11:12" ht="12.75">
      <c r="K1076" s="60"/>
      <c r="L1076" s="60"/>
    </row>
    <row r="1077" spans="11:12" ht="12.75">
      <c r="K1077" s="60"/>
      <c r="L1077" s="60"/>
    </row>
    <row r="1078" spans="11:12" ht="12.75">
      <c r="K1078" s="60"/>
      <c r="L1078" s="60"/>
    </row>
    <row r="1079" spans="11:12" ht="12.75">
      <c r="K1079" s="60"/>
      <c r="L1079" s="60"/>
    </row>
    <row r="1080" spans="11:12" ht="12.75">
      <c r="K1080" s="60"/>
      <c r="L1080" s="60"/>
    </row>
    <row r="1081" spans="11:12" ht="12.75">
      <c r="K1081" s="60"/>
      <c r="L1081" s="60"/>
    </row>
    <row r="1082" spans="11:12" ht="12.75">
      <c r="K1082" s="60"/>
      <c r="L1082" s="60"/>
    </row>
    <row r="1083" spans="11:12" ht="12.75">
      <c r="K1083" s="60"/>
      <c r="L1083" s="60"/>
    </row>
    <row r="1084" spans="11:12" ht="12.75">
      <c r="K1084" s="60"/>
      <c r="L1084" s="60"/>
    </row>
    <row r="1085" spans="11:12" ht="12.75">
      <c r="K1085" s="60"/>
      <c r="L1085" s="60"/>
    </row>
    <row r="1086" spans="11:12" ht="12.75">
      <c r="K1086" s="60"/>
      <c r="L1086" s="60"/>
    </row>
    <row r="1087" spans="11:12" ht="12.75">
      <c r="K1087" s="60"/>
      <c r="L1087" s="60"/>
    </row>
    <row r="1088" spans="11:12" ht="12.75">
      <c r="K1088" s="60"/>
      <c r="L1088" s="60"/>
    </row>
    <row r="1089" spans="11:12" ht="12.75">
      <c r="K1089" s="60"/>
      <c r="L1089" s="60"/>
    </row>
    <row r="1090" spans="11:12" ht="12.75">
      <c r="K1090" s="60"/>
      <c r="L1090" s="60"/>
    </row>
    <row r="1091" spans="11:12" ht="12.75">
      <c r="K1091" s="60"/>
      <c r="L1091" s="60"/>
    </row>
    <row r="1092" spans="11:12" ht="12.75">
      <c r="K1092" s="60"/>
      <c r="L1092" s="60"/>
    </row>
    <row r="1093" spans="11:12" ht="12.75">
      <c r="K1093" s="60"/>
      <c r="L1093" s="60"/>
    </row>
    <row r="1094" spans="11:12" ht="12.75">
      <c r="K1094" s="60"/>
      <c r="L1094" s="60"/>
    </row>
    <row r="1095" spans="11:12" ht="12.75">
      <c r="K1095" s="60"/>
      <c r="L1095" s="60"/>
    </row>
    <row r="1096" spans="11:12" ht="12.75">
      <c r="K1096" s="60"/>
      <c r="L1096" s="60"/>
    </row>
  </sheetData>
  <sheetProtection/>
  <mergeCells count="6">
    <mergeCell ref="A1:G1"/>
    <mergeCell ref="A2:G2"/>
    <mergeCell ref="A3:G3"/>
    <mergeCell ref="A4:G4"/>
    <mergeCell ref="C8:F8"/>
    <mergeCell ref="B9:D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V138"/>
  <sheetViews>
    <sheetView showGridLines="0" zoomScalePageLayoutView="0" workbookViewId="0" topLeftCell="A33">
      <selection activeCell="M92" sqref="M92"/>
    </sheetView>
  </sheetViews>
  <sheetFormatPr defaultColWidth="9.125" defaultRowHeight="12.75" outlineLevelRow="1"/>
  <cols>
    <col min="1" max="1" width="15.625" style="1" customWidth="1"/>
    <col min="2" max="2" width="20.00390625" style="1" customWidth="1"/>
    <col min="3" max="4" width="4.75390625" style="1" customWidth="1"/>
    <col min="5" max="5" width="4.375" style="1" customWidth="1"/>
    <col min="6" max="6" width="3.875" style="1" customWidth="1"/>
    <col min="7" max="7" width="5.00390625" style="1" customWidth="1"/>
    <col min="8" max="8" width="0.2421875" style="1" hidden="1" customWidth="1"/>
    <col min="9" max="9" width="3.75390625" style="1" customWidth="1"/>
    <col min="10" max="10" width="4.00390625" style="1" customWidth="1"/>
    <col min="11" max="11" width="14.625" style="1" customWidth="1"/>
    <col min="12" max="12" width="13.625" style="1" customWidth="1"/>
    <col min="13" max="13" width="17.00390625" style="1" customWidth="1"/>
    <col min="14" max="14" width="11.125" style="1" customWidth="1"/>
    <col min="15" max="15" width="11.875" style="1" customWidth="1"/>
    <col min="16" max="16" width="13.75390625" style="1" customWidth="1"/>
    <col min="17" max="17" width="14.125" style="1" customWidth="1"/>
    <col min="18" max="18" width="15.625" style="1" customWidth="1"/>
  </cols>
  <sheetData>
    <row r="1" spans="1:22" ht="12.75" hidden="1">
      <c r="A1" s="162" t="s">
        <v>49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2"/>
      <c r="Q1" s="2"/>
      <c r="R1" s="2"/>
      <c r="S1" s="3"/>
      <c r="T1" s="3"/>
      <c r="U1" s="3"/>
      <c r="V1" s="3"/>
    </row>
    <row r="2" spans="1:22" ht="12.75" hidden="1">
      <c r="A2" s="162" t="s">
        <v>111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2"/>
      <c r="Q2" s="2"/>
      <c r="R2" s="2"/>
      <c r="S2" s="3"/>
      <c r="T2" s="3"/>
      <c r="U2" s="3"/>
      <c r="V2" s="3"/>
    </row>
    <row r="3" spans="1:22" ht="12.75" hidden="1">
      <c r="A3" s="162" t="s">
        <v>32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2"/>
      <c r="Q3" s="2"/>
      <c r="R3" s="2"/>
      <c r="S3" s="3"/>
      <c r="T3" s="3"/>
      <c r="U3" s="3"/>
      <c r="V3" s="3"/>
    </row>
    <row r="4" spans="1:22" ht="12.75" hidden="1">
      <c r="A4" s="162" t="s">
        <v>112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4" t="s">
        <v>11</v>
      </c>
      <c r="Q4" s="2"/>
      <c r="R4" s="2"/>
      <c r="S4" s="3"/>
      <c r="T4" s="3"/>
      <c r="U4" s="3"/>
      <c r="V4" s="3"/>
    </row>
    <row r="5" spans="1:22" s="1" customFormat="1" ht="13.5" customHeight="1" hidden="1">
      <c r="A5" s="163" t="s">
        <v>50</v>
      </c>
      <c r="B5" s="163"/>
      <c r="C5" s="5"/>
      <c r="D5" s="164"/>
      <c r="E5" s="164"/>
      <c r="F5" s="164"/>
      <c r="G5" s="164"/>
      <c r="H5" s="164"/>
      <c r="I5" s="164"/>
      <c r="J5" s="5"/>
      <c r="K5" s="5"/>
      <c r="L5" s="5"/>
      <c r="M5" s="5"/>
      <c r="N5" s="5"/>
      <c r="O5" s="5"/>
      <c r="P5" s="5"/>
      <c r="Q5" s="2"/>
      <c r="R5" s="2"/>
      <c r="S5" s="2"/>
      <c r="T5" s="2"/>
      <c r="U5" s="2"/>
      <c r="V5" s="2"/>
    </row>
    <row r="6" spans="1:22" ht="12.75" hidden="1">
      <c r="A6" s="162" t="s">
        <v>49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2"/>
      <c r="Q6" s="2"/>
      <c r="R6" s="2"/>
      <c r="S6" s="3"/>
      <c r="T6" s="3"/>
      <c r="U6" s="3"/>
      <c r="V6" s="3"/>
    </row>
    <row r="7" spans="1:22" ht="12.75" hidden="1">
      <c r="A7" s="162" t="s">
        <v>111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2"/>
      <c r="Q7" s="2"/>
      <c r="R7" s="2"/>
      <c r="S7" s="3"/>
      <c r="T7" s="3"/>
      <c r="U7" s="3"/>
      <c r="V7" s="3"/>
    </row>
    <row r="8" spans="1:22" ht="12.75" hidden="1">
      <c r="A8" s="162" t="s">
        <v>32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2"/>
      <c r="Q8" s="2"/>
      <c r="R8" s="2"/>
      <c r="S8" s="3"/>
      <c r="T8" s="3"/>
      <c r="U8" s="3"/>
      <c r="V8" s="3"/>
    </row>
    <row r="9" spans="1:22" ht="12.75" hidden="1">
      <c r="A9" s="162" t="s">
        <v>112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4" t="s">
        <v>11</v>
      </c>
      <c r="Q9" s="2"/>
      <c r="R9" s="2"/>
      <c r="S9" s="3"/>
      <c r="T9" s="3"/>
      <c r="U9" s="3"/>
      <c r="V9" s="3"/>
    </row>
    <row r="10" spans="1:22" s="1" customFormat="1" ht="11.2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"/>
      <c r="R10" s="2"/>
      <c r="S10" s="2"/>
      <c r="T10" s="2"/>
      <c r="U10" s="2"/>
      <c r="V10" s="2"/>
    </row>
    <row r="11" spans="1:22" ht="12.75" hidden="1">
      <c r="A11" s="162" t="s">
        <v>49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2"/>
      <c r="Q11" s="2"/>
      <c r="R11" s="2"/>
      <c r="S11" s="3"/>
      <c r="T11" s="3"/>
      <c r="U11" s="3"/>
      <c r="V11" s="3"/>
    </row>
    <row r="12" spans="1:22" ht="12.75" hidden="1">
      <c r="A12" s="162" t="s">
        <v>111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2"/>
      <c r="Q12" s="2"/>
      <c r="R12" s="2"/>
      <c r="S12" s="3"/>
      <c r="T12" s="3"/>
      <c r="U12" s="3"/>
      <c r="V12" s="3"/>
    </row>
    <row r="13" spans="1:22" ht="12.75" hidden="1">
      <c r="A13" s="162" t="s">
        <v>32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75"/>
      <c r="Q13" s="2"/>
      <c r="R13" s="2"/>
      <c r="S13" s="3"/>
      <c r="T13" s="3"/>
      <c r="U13" s="3"/>
      <c r="V13" s="3"/>
    </row>
    <row r="14" spans="1:22" ht="12.75" hidden="1">
      <c r="A14" s="162" t="s">
        <v>112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76"/>
      <c r="Q14" s="2"/>
      <c r="R14" s="2"/>
      <c r="S14" s="3"/>
      <c r="T14" s="3"/>
      <c r="U14" s="3"/>
      <c r="V14" s="3"/>
    </row>
    <row r="15" spans="1:22" s="1" customFormat="1" ht="18.75" customHeight="1">
      <c r="A15" s="165" t="s">
        <v>113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2"/>
      <c r="R15" s="2"/>
      <c r="S15" s="2"/>
      <c r="T15" s="2"/>
      <c r="U15" s="2"/>
      <c r="V15" s="2"/>
    </row>
    <row r="16" spans="1:22" s="1" customFormat="1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9" customFormat="1" ht="11.25" customHeight="1">
      <c r="A17" s="169" t="s">
        <v>12</v>
      </c>
      <c r="B17" s="169"/>
      <c r="C17" s="171" t="s">
        <v>114</v>
      </c>
      <c r="D17" s="171" t="s">
        <v>115</v>
      </c>
      <c r="E17" s="171"/>
      <c r="F17" s="171"/>
      <c r="G17" s="171"/>
      <c r="H17" s="171"/>
      <c r="I17" s="171"/>
      <c r="J17" s="171"/>
      <c r="K17" s="171" t="s">
        <v>116</v>
      </c>
      <c r="L17" s="171" t="s">
        <v>116</v>
      </c>
      <c r="M17" s="169" t="s">
        <v>117</v>
      </c>
      <c r="N17" s="169"/>
      <c r="O17" s="169"/>
      <c r="P17" s="169"/>
      <c r="Q17" s="171" t="s">
        <v>118</v>
      </c>
      <c r="R17" s="171"/>
      <c r="S17" s="8"/>
      <c r="T17" s="8"/>
      <c r="U17" s="8"/>
      <c r="V17" s="8"/>
    </row>
    <row r="18" spans="1:22" s="9" customFormat="1" ht="43.5" customHeight="1">
      <c r="A18" s="169"/>
      <c r="B18" s="169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7" t="s">
        <v>119</v>
      </c>
      <c r="N18" s="7" t="s">
        <v>120</v>
      </c>
      <c r="O18" s="7" t="s">
        <v>121</v>
      </c>
      <c r="P18" s="7" t="s">
        <v>19</v>
      </c>
      <c r="Q18" s="7" t="s">
        <v>122</v>
      </c>
      <c r="R18" s="7" t="s">
        <v>123</v>
      </c>
      <c r="S18" s="8"/>
      <c r="T18" s="8"/>
      <c r="U18" s="8"/>
      <c r="V18" s="8"/>
    </row>
    <row r="19" spans="1:22" s="9" customFormat="1" ht="11.25" customHeight="1">
      <c r="A19" s="166">
        <v>1</v>
      </c>
      <c r="B19" s="166"/>
      <c r="C19" s="10">
        <v>2</v>
      </c>
      <c r="D19" s="166">
        <v>3</v>
      </c>
      <c r="E19" s="166"/>
      <c r="F19" s="166"/>
      <c r="G19" s="166"/>
      <c r="H19" s="166"/>
      <c r="I19" s="166"/>
      <c r="J19" s="166"/>
      <c r="K19" s="10">
        <v>4</v>
      </c>
      <c r="L19" s="10">
        <v>4</v>
      </c>
      <c r="M19" s="10">
        <v>4</v>
      </c>
      <c r="N19" s="10">
        <v>7</v>
      </c>
      <c r="O19" s="10">
        <v>8</v>
      </c>
      <c r="P19" s="10">
        <v>4</v>
      </c>
      <c r="Q19" s="78" t="s">
        <v>124</v>
      </c>
      <c r="R19" s="78" t="s">
        <v>125</v>
      </c>
      <c r="S19" s="8"/>
      <c r="T19" s="8"/>
      <c r="U19" s="8"/>
      <c r="V19" s="8"/>
    </row>
    <row r="20" spans="1:22" s="13" customFormat="1" ht="12" customHeight="1">
      <c r="A20" s="167" t="s">
        <v>126</v>
      </c>
      <c r="B20" s="167"/>
      <c r="C20" s="11">
        <v>200</v>
      </c>
      <c r="D20" s="173" t="s">
        <v>127</v>
      </c>
      <c r="E20" s="173"/>
      <c r="F20" s="173"/>
      <c r="G20" s="173"/>
      <c r="H20" s="173"/>
      <c r="I20" s="173"/>
      <c r="J20" s="173"/>
      <c r="K20" s="15">
        <f>K22+K40+K99</f>
        <v>302539000</v>
      </c>
      <c r="L20" s="15">
        <f>L22+L40+L99</f>
        <v>302539000</v>
      </c>
      <c r="M20" s="15">
        <f>M22+M40+M99</f>
        <v>218172949.91</v>
      </c>
      <c r="N20" s="15">
        <v>0</v>
      </c>
      <c r="O20" s="15">
        <v>0</v>
      </c>
      <c r="P20" s="15">
        <f>M20</f>
        <v>218172949.91</v>
      </c>
      <c r="Q20" s="15">
        <f>K20-M20</f>
        <v>84366050.09</v>
      </c>
      <c r="R20" s="15">
        <f>L20-P20</f>
        <v>84366050.09</v>
      </c>
      <c r="S20" s="12"/>
      <c r="T20" s="12"/>
      <c r="U20" s="12"/>
      <c r="V20" s="12"/>
    </row>
    <row r="21" spans="1:22" s="9" customFormat="1" ht="11.25" customHeight="1">
      <c r="A21" s="168" t="s">
        <v>85</v>
      </c>
      <c r="B21" s="168"/>
      <c r="C21" s="14"/>
      <c r="D21" s="174"/>
      <c r="E21" s="174"/>
      <c r="F21" s="174"/>
      <c r="G21" s="174"/>
      <c r="H21" s="174"/>
      <c r="I21" s="174"/>
      <c r="J21" s="84"/>
      <c r="K21" s="15"/>
      <c r="L21" s="15"/>
      <c r="M21" s="15"/>
      <c r="N21" s="79"/>
      <c r="O21" s="79"/>
      <c r="P21" s="15"/>
      <c r="Q21" s="15">
        <f aca="true" t="shared" si="0" ref="Q21:Q84">K21-M21</f>
        <v>0</v>
      </c>
      <c r="R21" s="15">
        <f aca="true" t="shared" si="1" ref="R21:R84">L21-P21</f>
        <v>0</v>
      </c>
      <c r="S21" s="8"/>
      <c r="T21" s="8"/>
      <c r="U21" s="8"/>
      <c r="V21" s="8"/>
    </row>
    <row r="22" spans="1:18" s="8" customFormat="1" ht="15.75" customHeight="1">
      <c r="A22" s="167" t="s">
        <v>96</v>
      </c>
      <c r="B22" s="167"/>
      <c r="C22" s="11">
        <v>200</v>
      </c>
      <c r="D22" s="80" t="s">
        <v>81</v>
      </c>
      <c r="E22" s="80" t="s">
        <v>128</v>
      </c>
      <c r="F22" s="80"/>
      <c r="G22" s="80"/>
      <c r="H22" s="80"/>
      <c r="I22" s="80"/>
      <c r="J22" s="80"/>
      <c r="K22" s="15">
        <f aca="true" t="shared" si="2" ref="K22:M24">K23</f>
        <v>2133200</v>
      </c>
      <c r="L22" s="15">
        <f t="shared" si="2"/>
        <v>2133200</v>
      </c>
      <c r="M22" s="15">
        <f t="shared" si="2"/>
        <v>335678.06</v>
      </c>
      <c r="N22" s="79"/>
      <c r="O22" s="79"/>
      <c r="P22" s="15">
        <f aca="true" t="shared" si="3" ref="P22:P85">M22</f>
        <v>335678.06</v>
      </c>
      <c r="Q22" s="15">
        <f t="shared" si="0"/>
        <v>1797521.94</v>
      </c>
      <c r="R22" s="15">
        <f t="shared" si="1"/>
        <v>1797521.94</v>
      </c>
    </row>
    <row r="23" spans="1:18" s="8" customFormat="1" ht="15" customHeight="1">
      <c r="A23" s="167" t="s">
        <v>97</v>
      </c>
      <c r="B23" s="167"/>
      <c r="C23" s="11">
        <v>200</v>
      </c>
      <c r="D23" s="80" t="s">
        <v>81</v>
      </c>
      <c r="E23" s="80" t="s">
        <v>129</v>
      </c>
      <c r="F23" s="80"/>
      <c r="G23" s="80"/>
      <c r="H23" s="80"/>
      <c r="I23" s="80"/>
      <c r="J23" s="80"/>
      <c r="K23" s="15">
        <f t="shared" si="2"/>
        <v>2133200</v>
      </c>
      <c r="L23" s="15">
        <f t="shared" si="2"/>
        <v>2133200</v>
      </c>
      <c r="M23" s="15">
        <f t="shared" si="2"/>
        <v>335678.06</v>
      </c>
      <c r="N23" s="79"/>
      <c r="O23" s="79"/>
      <c r="P23" s="15">
        <f t="shared" si="3"/>
        <v>335678.06</v>
      </c>
      <c r="Q23" s="15">
        <f t="shared" si="0"/>
        <v>1797521.94</v>
      </c>
      <c r="R23" s="15">
        <f t="shared" si="1"/>
        <v>1797521.94</v>
      </c>
    </row>
    <row r="24" spans="1:18" s="8" customFormat="1" ht="77.25" customHeight="1">
      <c r="A24" s="167" t="s">
        <v>130</v>
      </c>
      <c r="B24" s="167"/>
      <c r="C24" s="11">
        <v>200</v>
      </c>
      <c r="D24" s="80" t="s">
        <v>81</v>
      </c>
      <c r="E24" s="80" t="s">
        <v>129</v>
      </c>
      <c r="F24" s="80" t="s">
        <v>131</v>
      </c>
      <c r="G24" s="80" t="s">
        <v>132</v>
      </c>
      <c r="H24" s="80" t="s">
        <v>133</v>
      </c>
      <c r="I24" s="80"/>
      <c r="J24" s="80"/>
      <c r="K24" s="15">
        <f t="shared" si="2"/>
        <v>2133200</v>
      </c>
      <c r="L24" s="15">
        <f t="shared" si="2"/>
        <v>2133200</v>
      </c>
      <c r="M24" s="15">
        <f t="shared" si="2"/>
        <v>335678.06</v>
      </c>
      <c r="N24" s="79"/>
      <c r="O24" s="79"/>
      <c r="P24" s="15">
        <f t="shared" si="3"/>
        <v>335678.06</v>
      </c>
      <c r="Q24" s="15">
        <f t="shared" si="0"/>
        <v>1797521.94</v>
      </c>
      <c r="R24" s="15">
        <f t="shared" si="1"/>
        <v>1797521.94</v>
      </c>
    </row>
    <row r="25" spans="1:18" s="8" customFormat="1" ht="80.25" customHeight="1">
      <c r="A25" s="167" t="s">
        <v>134</v>
      </c>
      <c r="B25" s="167"/>
      <c r="C25" s="11">
        <v>200</v>
      </c>
      <c r="D25" s="80" t="s">
        <v>81</v>
      </c>
      <c r="E25" s="80" t="s">
        <v>129</v>
      </c>
      <c r="F25" s="80" t="s">
        <v>135</v>
      </c>
      <c r="G25" s="80" t="s">
        <v>132</v>
      </c>
      <c r="H25" s="80" t="s">
        <v>133</v>
      </c>
      <c r="I25" s="80"/>
      <c r="J25" s="80"/>
      <c r="K25" s="15">
        <f>K26+K30</f>
        <v>2133200</v>
      </c>
      <c r="L25" s="15">
        <f>L26+L30</f>
        <v>2133200</v>
      </c>
      <c r="M25" s="15">
        <f>M26+M30</f>
        <v>335678.06</v>
      </c>
      <c r="N25" s="79"/>
      <c r="O25" s="79"/>
      <c r="P25" s="15">
        <f t="shared" si="3"/>
        <v>335678.06</v>
      </c>
      <c r="Q25" s="15">
        <f t="shared" si="0"/>
        <v>1797521.94</v>
      </c>
      <c r="R25" s="15">
        <f t="shared" si="1"/>
        <v>1797521.94</v>
      </c>
    </row>
    <row r="26" spans="1:18" s="8" customFormat="1" ht="40.5" customHeight="1">
      <c r="A26" s="167" t="s">
        <v>136</v>
      </c>
      <c r="B26" s="167"/>
      <c r="C26" s="11">
        <v>200</v>
      </c>
      <c r="D26" s="81" t="s">
        <v>81</v>
      </c>
      <c r="E26" s="81" t="s">
        <v>129</v>
      </c>
      <c r="F26" s="81" t="s">
        <v>135</v>
      </c>
      <c r="G26" s="81" t="s">
        <v>137</v>
      </c>
      <c r="H26" s="81" t="s">
        <v>133</v>
      </c>
      <c r="I26" s="81"/>
      <c r="J26" s="81"/>
      <c r="K26" s="15">
        <f>K29</f>
        <v>113600</v>
      </c>
      <c r="L26" s="15">
        <f>L29</f>
        <v>113600</v>
      </c>
      <c r="M26" s="15">
        <f>M29</f>
        <v>0</v>
      </c>
      <c r="N26" s="79"/>
      <c r="O26" s="79"/>
      <c r="P26" s="15">
        <f t="shared" si="3"/>
        <v>0</v>
      </c>
      <c r="Q26" s="15">
        <f t="shared" si="0"/>
        <v>113600</v>
      </c>
      <c r="R26" s="15">
        <f t="shared" si="1"/>
        <v>113600</v>
      </c>
    </row>
    <row r="27" spans="1:18" s="8" customFormat="1" ht="30" customHeight="1">
      <c r="A27" s="167" t="s">
        <v>108</v>
      </c>
      <c r="B27" s="167"/>
      <c r="C27" s="11">
        <v>200</v>
      </c>
      <c r="D27" s="81" t="s">
        <v>81</v>
      </c>
      <c r="E27" s="81" t="s">
        <v>129</v>
      </c>
      <c r="F27" s="81" t="s">
        <v>135</v>
      </c>
      <c r="G27" s="81" t="s">
        <v>137</v>
      </c>
      <c r="H27" s="81" t="s">
        <v>133</v>
      </c>
      <c r="I27" s="81" t="s">
        <v>138</v>
      </c>
      <c r="J27" s="81"/>
      <c r="K27" s="15">
        <f>K29</f>
        <v>113600</v>
      </c>
      <c r="L27" s="15">
        <f>L29</f>
        <v>113600</v>
      </c>
      <c r="M27" s="15">
        <f>M29</f>
        <v>0</v>
      </c>
      <c r="N27" s="79"/>
      <c r="O27" s="79"/>
      <c r="P27" s="15">
        <f t="shared" si="3"/>
        <v>0</v>
      </c>
      <c r="Q27" s="15">
        <f t="shared" si="0"/>
        <v>113600</v>
      </c>
      <c r="R27" s="15">
        <f t="shared" si="1"/>
        <v>113600</v>
      </c>
    </row>
    <row r="28" spans="1:18" s="8" customFormat="1" ht="11.25" customHeight="1">
      <c r="A28" s="167" t="s">
        <v>139</v>
      </c>
      <c r="B28" s="167"/>
      <c r="C28" s="11">
        <v>200</v>
      </c>
      <c r="D28" s="81" t="s">
        <v>81</v>
      </c>
      <c r="E28" s="81" t="s">
        <v>129</v>
      </c>
      <c r="F28" s="81" t="s">
        <v>135</v>
      </c>
      <c r="G28" s="81" t="s">
        <v>137</v>
      </c>
      <c r="H28" s="81" t="s">
        <v>133</v>
      </c>
      <c r="I28" s="81" t="s">
        <v>138</v>
      </c>
      <c r="J28" s="81" t="s">
        <v>140</v>
      </c>
      <c r="K28" s="15">
        <f>K29</f>
        <v>113600</v>
      </c>
      <c r="L28" s="15">
        <f>L29</f>
        <v>113600</v>
      </c>
      <c r="M28" s="15">
        <f>M29</f>
        <v>0</v>
      </c>
      <c r="N28" s="79"/>
      <c r="O28" s="79"/>
      <c r="P28" s="15">
        <f t="shared" si="3"/>
        <v>0</v>
      </c>
      <c r="Q28" s="15">
        <f t="shared" si="0"/>
        <v>113600</v>
      </c>
      <c r="R28" s="15">
        <f t="shared" si="1"/>
        <v>113600</v>
      </c>
    </row>
    <row r="29" spans="1:18" s="12" customFormat="1" ht="11.25" customHeight="1" outlineLevel="1">
      <c r="A29" s="161" t="s">
        <v>141</v>
      </c>
      <c r="B29" s="161"/>
      <c r="C29" s="11">
        <v>200</v>
      </c>
      <c r="D29" s="81" t="s">
        <v>81</v>
      </c>
      <c r="E29" s="81" t="s">
        <v>129</v>
      </c>
      <c r="F29" s="81" t="s">
        <v>135</v>
      </c>
      <c r="G29" s="81" t="s">
        <v>137</v>
      </c>
      <c r="H29" s="81" t="s">
        <v>133</v>
      </c>
      <c r="I29" s="81" t="s">
        <v>138</v>
      </c>
      <c r="J29" s="81" t="s">
        <v>142</v>
      </c>
      <c r="K29" s="15">
        <v>113600</v>
      </c>
      <c r="L29" s="15">
        <f>K29</f>
        <v>113600</v>
      </c>
      <c r="M29" s="15">
        <v>0</v>
      </c>
      <c r="N29" s="15" t="s">
        <v>52</v>
      </c>
      <c r="O29" s="15" t="s">
        <v>52</v>
      </c>
      <c r="P29" s="15">
        <f t="shared" si="3"/>
        <v>0</v>
      </c>
      <c r="Q29" s="15">
        <f t="shared" si="0"/>
        <v>113600</v>
      </c>
      <c r="R29" s="15">
        <f t="shared" si="1"/>
        <v>113600</v>
      </c>
    </row>
    <row r="30" spans="1:18" s="12" customFormat="1" ht="18.75" customHeight="1" outlineLevel="1">
      <c r="A30" s="167" t="s">
        <v>143</v>
      </c>
      <c r="B30" s="167"/>
      <c r="C30" s="11">
        <v>200</v>
      </c>
      <c r="D30" s="81" t="s">
        <v>81</v>
      </c>
      <c r="E30" s="81" t="s">
        <v>129</v>
      </c>
      <c r="F30" s="81" t="s">
        <v>135</v>
      </c>
      <c r="G30" s="81" t="s">
        <v>144</v>
      </c>
      <c r="H30" s="81"/>
      <c r="I30" s="81"/>
      <c r="J30" s="81"/>
      <c r="K30" s="15">
        <f>K31+K36+K38</f>
        <v>2019600</v>
      </c>
      <c r="L30" s="15">
        <f>L31+L36+L38</f>
        <v>2019600</v>
      </c>
      <c r="M30" s="15">
        <f>M31+M36+M38</f>
        <v>335678.06</v>
      </c>
      <c r="N30" s="15"/>
      <c r="O30" s="15"/>
      <c r="P30" s="15">
        <f t="shared" si="3"/>
        <v>335678.06</v>
      </c>
      <c r="Q30" s="15">
        <f t="shared" si="0"/>
        <v>1683921.94</v>
      </c>
      <c r="R30" s="15">
        <f t="shared" si="1"/>
        <v>1683921.94</v>
      </c>
    </row>
    <row r="31" spans="1:18" s="12" customFormat="1" ht="24" customHeight="1" outlineLevel="1">
      <c r="A31" s="167" t="s">
        <v>98</v>
      </c>
      <c r="B31" s="167"/>
      <c r="C31" s="11">
        <v>200</v>
      </c>
      <c r="D31" s="81" t="s">
        <v>81</v>
      </c>
      <c r="E31" s="81" t="s">
        <v>129</v>
      </c>
      <c r="F31" s="81" t="s">
        <v>135</v>
      </c>
      <c r="G31" s="81" t="s">
        <v>144</v>
      </c>
      <c r="H31" s="81" t="s">
        <v>133</v>
      </c>
      <c r="I31" s="81" t="s">
        <v>145</v>
      </c>
      <c r="J31" s="81"/>
      <c r="K31" s="15">
        <f>K32+K34</f>
        <v>1834800</v>
      </c>
      <c r="L31" s="15">
        <f>L32+L34</f>
        <v>1834800</v>
      </c>
      <c r="M31" s="15">
        <f>M32+M34</f>
        <v>232801</v>
      </c>
      <c r="N31" s="15"/>
      <c r="O31" s="15"/>
      <c r="P31" s="15">
        <f t="shared" si="3"/>
        <v>232801</v>
      </c>
      <c r="Q31" s="15">
        <f t="shared" si="0"/>
        <v>1601999</v>
      </c>
      <c r="R31" s="15">
        <f t="shared" si="1"/>
        <v>1601999</v>
      </c>
    </row>
    <row r="32" spans="1:18" s="12" customFormat="1" ht="27.75" customHeight="1" outlineLevel="1">
      <c r="A32" s="167" t="s">
        <v>146</v>
      </c>
      <c r="B32" s="167"/>
      <c r="C32" s="11">
        <v>200</v>
      </c>
      <c r="D32" s="81" t="s">
        <v>81</v>
      </c>
      <c r="E32" s="81" t="s">
        <v>129</v>
      </c>
      <c r="F32" s="81" t="s">
        <v>135</v>
      </c>
      <c r="G32" s="81" t="s">
        <v>144</v>
      </c>
      <c r="H32" s="81" t="s">
        <v>133</v>
      </c>
      <c r="I32" s="81" t="s">
        <v>145</v>
      </c>
      <c r="J32" s="81" t="s">
        <v>147</v>
      </c>
      <c r="K32" s="15">
        <f>K33</f>
        <v>84000</v>
      </c>
      <c r="L32" s="15">
        <f>K32</f>
        <v>84000</v>
      </c>
      <c r="M32" s="15">
        <f>M33</f>
        <v>30175</v>
      </c>
      <c r="N32" s="15"/>
      <c r="O32" s="15"/>
      <c r="P32" s="15">
        <f t="shared" si="3"/>
        <v>30175</v>
      </c>
      <c r="Q32" s="15">
        <f t="shared" si="0"/>
        <v>53825</v>
      </c>
      <c r="R32" s="15">
        <f t="shared" si="1"/>
        <v>53825</v>
      </c>
    </row>
    <row r="33" spans="1:18" s="12" customFormat="1" ht="11.25" customHeight="1" outlineLevel="1">
      <c r="A33" s="161" t="s">
        <v>66</v>
      </c>
      <c r="B33" s="161"/>
      <c r="C33" s="11">
        <v>200</v>
      </c>
      <c r="D33" s="81" t="s">
        <v>81</v>
      </c>
      <c r="E33" s="81" t="s">
        <v>129</v>
      </c>
      <c r="F33" s="81" t="s">
        <v>135</v>
      </c>
      <c r="G33" s="81" t="s">
        <v>144</v>
      </c>
      <c r="H33" s="81" t="s">
        <v>133</v>
      </c>
      <c r="I33" s="81" t="s">
        <v>145</v>
      </c>
      <c r="J33" s="81" t="s">
        <v>148</v>
      </c>
      <c r="K33" s="15">
        <v>84000</v>
      </c>
      <c r="L33" s="15">
        <f>K33</f>
        <v>84000</v>
      </c>
      <c r="M33" s="15">
        <v>30175</v>
      </c>
      <c r="N33" s="15" t="s">
        <v>52</v>
      </c>
      <c r="O33" s="15" t="s">
        <v>52</v>
      </c>
      <c r="P33" s="15">
        <f t="shared" si="3"/>
        <v>30175</v>
      </c>
      <c r="Q33" s="15">
        <f t="shared" si="0"/>
        <v>53825</v>
      </c>
      <c r="R33" s="15">
        <f t="shared" si="1"/>
        <v>53825</v>
      </c>
    </row>
    <row r="34" spans="1:18" s="12" customFormat="1" ht="21.75" customHeight="1" outlineLevel="1">
      <c r="A34" s="167" t="s">
        <v>63</v>
      </c>
      <c r="B34" s="167"/>
      <c r="C34" s="11">
        <v>200</v>
      </c>
      <c r="D34" s="81" t="s">
        <v>81</v>
      </c>
      <c r="E34" s="81" t="s">
        <v>129</v>
      </c>
      <c r="F34" s="81" t="s">
        <v>135</v>
      </c>
      <c r="G34" s="81" t="s">
        <v>144</v>
      </c>
      <c r="H34" s="81" t="s">
        <v>133</v>
      </c>
      <c r="I34" s="81" t="s">
        <v>145</v>
      </c>
      <c r="J34" s="81" t="s">
        <v>149</v>
      </c>
      <c r="K34" s="15">
        <f>K35</f>
        <v>1750800</v>
      </c>
      <c r="L34" s="15">
        <f>L35</f>
        <v>1750800</v>
      </c>
      <c r="M34" s="15">
        <f>M35</f>
        <v>202626</v>
      </c>
      <c r="N34" s="15"/>
      <c r="O34" s="15"/>
      <c r="P34" s="15">
        <f t="shared" si="3"/>
        <v>202626</v>
      </c>
      <c r="Q34" s="15">
        <f t="shared" si="0"/>
        <v>1548174</v>
      </c>
      <c r="R34" s="15">
        <f t="shared" si="1"/>
        <v>1548174</v>
      </c>
    </row>
    <row r="35" spans="1:18" s="12" customFormat="1" ht="21.75" customHeight="1" outlineLevel="1">
      <c r="A35" s="161" t="s">
        <v>150</v>
      </c>
      <c r="B35" s="161"/>
      <c r="C35" s="11">
        <v>200</v>
      </c>
      <c r="D35" s="81" t="s">
        <v>81</v>
      </c>
      <c r="E35" s="81" t="s">
        <v>129</v>
      </c>
      <c r="F35" s="81" t="s">
        <v>135</v>
      </c>
      <c r="G35" s="81" t="s">
        <v>144</v>
      </c>
      <c r="H35" s="81" t="s">
        <v>133</v>
      </c>
      <c r="I35" s="81" t="s">
        <v>145</v>
      </c>
      <c r="J35" s="81" t="s">
        <v>151</v>
      </c>
      <c r="K35" s="15">
        <v>1750800</v>
      </c>
      <c r="L35" s="15">
        <f>K35</f>
        <v>1750800</v>
      </c>
      <c r="M35" s="15">
        <v>202626</v>
      </c>
      <c r="N35" s="15" t="s">
        <v>52</v>
      </c>
      <c r="O35" s="15" t="s">
        <v>52</v>
      </c>
      <c r="P35" s="15">
        <f t="shared" si="3"/>
        <v>202626</v>
      </c>
      <c r="Q35" s="15">
        <f t="shared" si="0"/>
        <v>1548174</v>
      </c>
      <c r="R35" s="15">
        <f t="shared" si="1"/>
        <v>1548174</v>
      </c>
    </row>
    <row r="36" spans="1:18" s="12" customFormat="1" ht="27" customHeight="1" outlineLevel="1">
      <c r="A36" s="167" t="s">
        <v>99</v>
      </c>
      <c r="B36" s="167"/>
      <c r="C36" s="11">
        <v>200</v>
      </c>
      <c r="D36" s="81" t="s">
        <v>81</v>
      </c>
      <c r="E36" s="81" t="s">
        <v>129</v>
      </c>
      <c r="F36" s="81" t="s">
        <v>135</v>
      </c>
      <c r="G36" s="81" t="s">
        <v>144</v>
      </c>
      <c r="H36" s="81" t="s">
        <v>133</v>
      </c>
      <c r="I36" s="81" t="s">
        <v>152</v>
      </c>
      <c r="J36" s="81"/>
      <c r="K36" s="15">
        <f>K37</f>
        <v>51600</v>
      </c>
      <c r="L36" s="15">
        <f>L37</f>
        <v>51600</v>
      </c>
      <c r="M36" s="15">
        <f>M37</f>
        <v>17575</v>
      </c>
      <c r="N36" s="15"/>
      <c r="O36" s="15"/>
      <c r="P36" s="15">
        <f t="shared" si="3"/>
        <v>17575</v>
      </c>
      <c r="Q36" s="15">
        <f t="shared" si="0"/>
        <v>34025</v>
      </c>
      <c r="R36" s="15">
        <f t="shared" si="1"/>
        <v>34025</v>
      </c>
    </row>
    <row r="37" spans="1:18" s="12" customFormat="1" ht="11.25" customHeight="1" outlineLevel="1">
      <c r="A37" s="161" t="s">
        <v>64</v>
      </c>
      <c r="B37" s="161"/>
      <c r="C37" s="11">
        <v>200</v>
      </c>
      <c r="D37" s="81" t="s">
        <v>81</v>
      </c>
      <c r="E37" s="81" t="s">
        <v>129</v>
      </c>
      <c r="F37" s="81" t="s">
        <v>135</v>
      </c>
      <c r="G37" s="81" t="s">
        <v>144</v>
      </c>
      <c r="H37" s="81" t="s">
        <v>133</v>
      </c>
      <c r="I37" s="81" t="s">
        <v>152</v>
      </c>
      <c r="J37" s="81" t="s">
        <v>153</v>
      </c>
      <c r="K37" s="15">
        <v>51600</v>
      </c>
      <c r="L37" s="15">
        <f>K37</f>
        <v>51600</v>
      </c>
      <c r="M37" s="15">
        <v>17575</v>
      </c>
      <c r="N37" s="15" t="s">
        <v>52</v>
      </c>
      <c r="O37" s="15" t="s">
        <v>52</v>
      </c>
      <c r="P37" s="15">
        <f t="shared" si="3"/>
        <v>17575</v>
      </c>
      <c r="Q37" s="15">
        <f t="shared" si="0"/>
        <v>34025</v>
      </c>
      <c r="R37" s="15">
        <f t="shared" si="1"/>
        <v>34025</v>
      </c>
    </row>
    <row r="38" spans="1:18" s="12" customFormat="1" ht="26.25" customHeight="1" outlineLevel="1">
      <c r="A38" s="167" t="s">
        <v>154</v>
      </c>
      <c r="B38" s="167"/>
      <c r="C38" s="11">
        <v>200</v>
      </c>
      <c r="D38" s="81" t="s">
        <v>81</v>
      </c>
      <c r="E38" s="81" t="s">
        <v>129</v>
      </c>
      <c r="F38" s="81" t="s">
        <v>135</v>
      </c>
      <c r="G38" s="81" t="s">
        <v>144</v>
      </c>
      <c r="H38" s="81" t="s">
        <v>133</v>
      </c>
      <c r="I38" s="81" t="s">
        <v>155</v>
      </c>
      <c r="J38" s="81"/>
      <c r="K38" s="15">
        <f>K39</f>
        <v>133200</v>
      </c>
      <c r="L38" s="15">
        <f>L39</f>
        <v>133200</v>
      </c>
      <c r="M38" s="15">
        <f>M39</f>
        <v>85302.06</v>
      </c>
      <c r="N38" s="15"/>
      <c r="O38" s="15"/>
      <c r="P38" s="15">
        <f t="shared" si="3"/>
        <v>85302.06</v>
      </c>
      <c r="Q38" s="15">
        <f t="shared" si="0"/>
        <v>47897.94</v>
      </c>
      <c r="R38" s="15">
        <f t="shared" si="1"/>
        <v>47897.94</v>
      </c>
    </row>
    <row r="39" spans="1:18" s="12" customFormat="1" ht="11.25" customHeight="1" outlineLevel="1">
      <c r="A39" s="161" t="s">
        <v>64</v>
      </c>
      <c r="B39" s="161"/>
      <c r="C39" s="11">
        <v>200</v>
      </c>
      <c r="D39" s="81" t="s">
        <v>81</v>
      </c>
      <c r="E39" s="81" t="s">
        <v>129</v>
      </c>
      <c r="F39" s="81" t="s">
        <v>135</v>
      </c>
      <c r="G39" s="81" t="s">
        <v>144</v>
      </c>
      <c r="H39" s="81" t="s">
        <v>133</v>
      </c>
      <c r="I39" s="81" t="s">
        <v>155</v>
      </c>
      <c r="J39" s="81" t="s">
        <v>153</v>
      </c>
      <c r="K39" s="15">
        <v>133200</v>
      </c>
      <c r="L39" s="15">
        <f>K39</f>
        <v>133200</v>
      </c>
      <c r="M39" s="15">
        <v>85302.06</v>
      </c>
      <c r="N39" s="15" t="s">
        <v>52</v>
      </c>
      <c r="O39" s="15" t="s">
        <v>52</v>
      </c>
      <c r="P39" s="15">
        <f t="shared" si="3"/>
        <v>85302.06</v>
      </c>
      <c r="Q39" s="15">
        <f t="shared" si="0"/>
        <v>47897.94</v>
      </c>
      <c r="R39" s="15">
        <f t="shared" si="1"/>
        <v>47897.94</v>
      </c>
    </row>
    <row r="40" spans="1:18" s="12" customFormat="1" ht="11.25" customHeight="1" outlineLevel="1">
      <c r="A40" s="167" t="s">
        <v>156</v>
      </c>
      <c r="B40" s="167"/>
      <c r="C40" s="11">
        <v>200</v>
      </c>
      <c r="D40" s="81" t="s">
        <v>81</v>
      </c>
      <c r="E40" s="81" t="s">
        <v>157</v>
      </c>
      <c r="F40" s="81"/>
      <c r="G40" s="81"/>
      <c r="H40" s="81"/>
      <c r="I40" s="81"/>
      <c r="J40" s="81"/>
      <c r="K40" s="15">
        <f>K41</f>
        <v>300257700</v>
      </c>
      <c r="L40" s="15">
        <f>L41</f>
        <v>300257700</v>
      </c>
      <c r="M40" s="15">
        <f>M41</f>
        <v>217704871.85</v>
      </c>
      <c r="N40" s="15"/>
      <c r="O40" s="15"/>
      <c r="P40" s="15">
        <f t="shared" si="3"/>
        <v>217704871.85</v>
      </c>
      <c r="Q40" s="15">
        <f t="shared" si="0"/>
        <v>82552828.15</v>
      </c>
      <c r="R40" s="15">
        <f t="shared" si="1"/>
        <v>82552828.15</v>
      </c>
    </row>
    <row r="41" spans="1:18" s="12" customFormat="1" ht="11.25" customHeight="1" outlineLevel="1">
      <c r="A41" s="167" t="s">
        <v>100</v>
      </c>
      <c r="B41" s="167"/>
      <c r="C41" s="11">
        <v>200</v>
      </c>
      <c r="D41" s="81" t="s">
        <v>81</v>
      </c>
      <c r="E41" s="81" t="s">
        <v>158</v>
      </c>
      <c r="F41" s="81"/>
      <c r="G41" s="81"/>
      <c r="H41" s="81"/>
      <c r="I41" s="81"/>
      <c r="J41" s="81"/>
      <c r="K41" s="15">
        <f>K42+K50+K96</f>
        <v>300257700</v>
      </c>
      <c r="L41" s="15">
        <f>L42+L50+L96</f>
        <v>300257700</v>
      </c>
      <c r="M41" s="15">
        <f>M42+M50+M96</f>
        <v>217704871.85</v>
      </c>
      <c r="N41" s="15"/>
      <c r="O41" s="15"/>
      <c r="P41" s="15">
        <f t="shared" si="3"/>
        <v>217704871.85</v>
      </c>
      <c r="Q41" s="15">
        <f t="shared" si="0"/>
        <v>82552828.15</v>
      </c>
      <c r="R41" s="15">
        <f t="shared" si="1"/>
        <v>82552828.15</v>
      </c>
    </row>
    <row r="42" spans="1:18" s="12" customFormat="1" ht="37.5" customHeight="1" outlineLevel="1">
      <c r="A42" s="167" t="s">
        <v>159</v>
      </c>
      <c r="B42" s="167"/>
      <c r="C42" s="11">
        <v>200</v>
      </c>
      <c r="D42" s="82">
        <v>830</v>
      </c>
      <c r="E42" s="81" t="s">
        <v>158</v>
      </c>
      <c r="F42" s="83" t="s">
        <v>160</v>
      </c>
      <c r="G42" s="81" t="s">
        <v>132</v>
      </c>
      <c r="H42" s="81"/>
      <c r="I42" s="81"/>
      <c r="J42" s="81"/>
      <c r="K42" s="15">
        <f aca="true" t="shared" si="4" ref="K42:M44">K43</f>
        <v>148900</v>
      </c>
      <c r="L42" s="15">
        <f t="shared" si="4"/>
        <v>148900</v>
      </c>
      <c r="M42" s="15">
        <f t="shared" si="4"/>
        <v>146992.04</v>
      </c>
      <c r="N42" s="15"/>
      <c r="O42" s="15"/>
      <c r="P42" s="15">
        <f t="shared" si="3"/>
        <v>146992.04</v>
      </c>
      <c r="Q42" s="15">
        <f t="shared" si="0"/>
        <v>1907.9599999999919</v>
      </c>
      <c r="R42" s="15">
        <f t="shared" si="1"/>
        <v>1907.9599999999919</v>
      </c>
    </row>
    <row r="43" spans="1:18" s="12" customFormat="1" ht="26.25" customHeight="1" outlineLevel="1">
      <c r="A43" s="167" t="s">
        <v>161</v>
      </c>
      <c r="B43" s="167"/>
      <c r="C43" s="11">
        <v>200</v>
      </c>
      <c r="D43" s="82">
        <v>830</v>
      </c>
      <c r="E43" s="81" t="s">
        <v>158</v>
      </c>
      <c r="F43" s="83" t="s">
        <v>162</v>
      </c>
      <c r="G43" s="81" t="s">
        <v>132</v>
      </c>
      <c r="H43" s="81"/>
      <c r="I43" s="81"/>
      <c r="J43" s="81"/>
      <c r="K43" s="15">
        <f t="shared" si="4"/>
        <v>148900</v>
      </c>
      <c r="L43" s="15">
        <f t="shared" si="4"/>
        <v>148900</v>
      </c>
      <c r="M43" s="15">
        <f t="shared" si="4"/>
        <v>146992.04</v>
      </c>
      <c r="N43" s="15"/>
      <c r="O43" s="15"/>
      <c r="P43" s="15">
        <f t="shared" si="3"/>
        <v>146992.04</v>
      </c>
      <c r="Q43" s="15">
        <f t="shared" si="0"/>
        <v>1907.9599999999919</v>
      </c>
      <c r="R43" s="15">
        <f t="shared" si="1"/>
        <v>1907.9599999999919</v>
      </c>
    </row>
    <row r="44" spans="1:18" s="12" customFormat="1" ht="27" customHeight="1" outlineLevel="1">
      <c r="A44" s="167" t="s">
        <v>163</v>
      </c>
      <c r="B44" s="167"/>
      <c r="C44" s="11">
        <v>200</v>
      </c>
      <c r="D44" s="82">
        <v>830</v>
      </c>
      <c r="E44" s="81" t="s">
        <v>158</v>
      </c>
      <c r="F44" s="83" t="s">
        <v>162</v>
      </c>
      <c r="G44" s="81" t="s">
        <v>164</v>
      </c>
      <c r="H44" s="81"/>
      <c r="I44" s="81"/>
      <c r="J44" s="81"/>
      <c r="K44" s="15">
        <f t="shared" si="4"/>
        <v>148900</v>
      </c>
      <c r="L44" s="15">
        <f t="shared" si="4"/>
        <v>148900</v>
      </c>
      <c r="M44" s="15">
        <f t="shared" si="4"/>
        <v>146992.04</v>
      </c>
      <c r="N44" s="15"/>
      <c r="O44" s="15"/>
      <c r="P44" s="15">
        <f t="shared" si="3"/>
        <v>146992.04</v>
      </c>
      <c r="Q44" s="15">
        <f t="shared" si="0"/>
        <v>1907.9599999999919</v>
      </c>
      <c r="R44" s="15">
        <f t="shared" si="1"/>
        <v>1907.9599999999919</v>
      </c>
    </row>
    <row r="45" spans="1:18" s="12" customFormat="1" ht="36.75" customHeight="1" outlineLevel="1">
      <c r="A45" s="167" t="s">
        <v>107</v>
      </c>
      <c r="B45" s="167"/>
      <c r="C45" s="11">
        <v>200</v>
      </c>
      <c r="D45" s="81" t="s">
        <v>81</v>
      </c>
      <c r="E45" s="81" t="s">
        <v>158</v>
      </c>
      <c r="F45" s="81" t="s">
        <v>165</v>
      </c>
      <c r="G45" s="81" t="s">
        <v>164</v>
      </c>
      <c r="H45" s="81" t="s">
        <v>133</v>
      </c>
      <c r="I45" s="81" t="s">
        <v>138</v>
      </c>
      <c r="J45" s="81"/>
      <c r="K45" s="15">
        <f>K46+K48</f>
        <v>148900</v>
      </c>
      <c r="L45" s="15">
        <f>L46+L48</f>
        <v>148900</v>
      </c>
      <c r="M45" s="15">
        <f>M46+M48</f>
        <v>146992.04</v>
      </c>
      <c r="N45" s="15"/>
      <c r="O45" s="15"/>
      <c r="P45" s="15">
        <f t="shared" si="3"/>
        <v>146992.04</v>
      </c>
      <c r="Q45" s="15">
        <f t="shared" si="0"/>
        <v>1907.9599999999919</v>
      </c>
      <c r="R45" s="15">
        <f t="shared" si="1"/>
        <v>1907.9599999999919</v>
      </c>
    </row>
    <row r="46" spans="1:18" s="12" customFormat="1" ht="11.25" customHeight="1" outlineLevel="1">
      <c r="A46" s="167" t="s">
        <v>139</v>
      </c>
      <c r="B46" s="167"/>
      <c r="C46" s="11">
        <v>200</v>
      </c>
      <c r="D46" s="81" t="s">
        <v>81</v>
      </c>
      <c r="E46" s="81" t="s">
        <v>158</v>
      </c>
      <c r="F46" s="81" t="s">
        <v>165</v>
      </c>
      <c r="G46" s="81" t="s">
        <v>164</v>
      </c>
      <c r="H46" s="81" t="s">
        <v>133</v>
      </c>
      <c r="I46" s="81" t="s">
        <v>138</v>
      </c>
      <c r="J46" s="81" t="s">
        <v>140</v>
      </c>
      <c r="K46" s="15">
        <f>K47</f>
        <v>7600</v>
      </c>
      <c r="L46" s="15">
        <f>L47</f>
        <v>7600</v>
      </c>
      <c r="M46" s="15">
        <f>M47</f>
        <v>7110</v>
      </c>
      <c r="N46" s="15"/>
      <c r="O46" s="15"/>
      <c r="P46" s="15">
        <f t="shared" si="3"/>
        <v>7110</v>
      </c>
      <c r="Q46" s="15">
        <f t="shared" si="0"/>
        <v>490</v>
      </c>
      <c r="R46" s="15">
        <f t="shared" si="1"/>
        <v>490</v>
      </c>
    </row>
    <row r="47" spans="1:18" s="12" customFormat="1" ht="15" customHeight="1" outlineLevel="1">
      <c r="A47" s="161" t="s">
        <v>141</v>
      </c>
      <c r="B47" s="161"/>
      <c r="C47" s="11">
        <v>200</v>
      </c>
      <c r="D47" s="81" t="s">
        <v>81</v>
      </c>
      <c r="E47" s="81" t="s">
        <v>158</v>
      </c>
      <c r="F47" s="81" t="s">
        <v>165</v>
      </c>
      <c r="G47" s="81" t="s">
        <v>164</v>
      </c>
      <c r="H47" s="81" t="s">
        <v>133</v>
      </c>
      <c r="I47" s="81" t="s">
        <v>138</v>
      </c>
      <c r="J47" s="81" t="s">
        <v>142</v>
      </c>
      <c r="K47" s="15">
        <v>7600</v>
      </c>
      <c r="L47" s="15">
        <f>K47</f>
        <v>7600</v>
      </c>
      <c r="M47" s="15">
        <v>7110</v>
      </c>
      <c r="N47" s="15" t="s">
        <v>52</v>
      </c>
      <c r="O47" s="15" t="s">
        <v>52</v>
      </c>
      <c r="P47" s="15">
        <f t="shared" si="3"/>
        <v>7110</v>
      </c>
      <c r="Q47" s="15">
        <f t="shared" si="0"/>
        <v>490</v>
      </c>
      <c r="R47" s="15">
        <f t="shared" si="1"/>
        <v>490</v>
      </c>
    </row>
    <row r="48" spans="1:18" s="12" customFormat="1" ht="21.75" customHeight="1" outlineLevel="1">
      <c r="A48" s="167" t="s">
        <v>68</v>
      </c>
      <c r="B48" s="167"/>
      <c r="C48" s="11">
        <v>200</v>
      </c>
      <c r="D48" s="81" t="s">
        <v>81</v>
      </c>
      <c r="E48" s="81" t="s">
        <v>158</v>
      </c>
      <c r="F48" s="81" t="s">
        <v>165</v>
      </c>
      <c r="G48" s="81" t="s">
        <v>164</v>
      </c>
      <c r="H48" s="81" t="s">
        <v>133</v>
      </c>
      <c r="I48" s="81" t="s">
        <v>138</v>
      </c>
      <c r="J48" s="81" t="s">
        <v>166</v>
      </c>
      <c r="K48" s="15">
        <f>K49</f>
        <v>141300</v>
      </c>
      <c r="L48" s="15">
        <f>L49</f>
        <v>141300</v>
      </c>
      <c r="M48" s="15">
        <f>M49</f>
        <v>139882.04</v>
      </c>
      <c r="N48" s="15"/>
      <c r="O48" s="15"/>
      <c r="P48" s="15">
        <f t="shared" si="3"/>
        <v>139882.04</v>
      </c>
      <c r="Q48" s="15">
        <f t="shared" si="0"/>
        <v>1417.9599999999919</v>
      </c>
      <c r="R48" s="15">
        <f t="shared" si="1"/>
        <v>1417.9599999999919</v>
      </c>
    </row>
    <row r="49" spans="1:18" s="12" customFormat="1" ht="11.25" customHeight="1" outlineLevel="1">
      <c r="A49" s="161" t="s">
        <v>69</v>
      </c>
      <c r="B49" s="161"/>
      <c r="C49" s="11">
        <v>200</v>
      </c>
      <c r="D49" s="81" t="s">
        <v>81</v>
      </c>
      <c r="E49" s="81" t="s">
        <v>158</v>
      </c>
      <c r="F49" s="81" t="s">
        <v>165</v>
      </c>
      <c r="G49" s="81" t="s">
        <v>164</v>
      </c>
      <c r="H49" s="81" t="s">
        <v>133</v>
      </c>
      <c r="I49" s="81" t="s">
        <v>138</v>
      </c>
      <c r="J49" s="81" t="s">
        <v>167</v>
      </c>
      <c r="K49" s="15">
        <v>141300</v>
      </c>
      <c r="L49" s="15">
        <f>K49</f>
        <v>141300</v>
      </c>
      <c r="M49" s="15">
        <v>139882.04</v>
      </c>
      <c r="N49" s="15" t="s">
        <v>52</v>
      </c>
      <c r="O49" s="15" t="s">
        <v>52</v>
      </c>
      <c r="P49" s="15">
        <f t="shared" si="3"/>
        <v>139882.04</v>
      </c>
      <c r="Q49" s="15">
        <f t="shared" si="0"/>
        <v>1417.9599999999919</v>
      </c>
      <c r="R49" s="15">
        <f t="shared" si="1"/>
        <v>1417.9599999999919</v>
      </c>
    </row>
    <row r="50" spans="1:18" s="12" customFormat="1" ht="82.5" customHeight="1" outlineLevel="1">
      <c r="A50" s="167" t="s">
        <v>168</v>
      </c>
      <c r="B50" s="167"/>
      <c r="C50" s="11">
        <v>200</v>
      </c>
      <c r="D50" s="82">
        <v>830</v>
      </c>
      <c r="E50" s="81" t="s">
        <v>158</v>
      </c>
      <c r="F50" s="83" t="s">
        <v>169</v>
      </c>
      <c r="G50" s="81" t="s">
        <v>132</v>
      </c>
      <c r="H50" s="81"/>
      <c r="I50" s="81"/>
      <c r="J50" s="81"/>
      <c r="K50" s="16">
        <f>K51+K63</f>
        <v>298148900</v>
      </c>
      <c r="L50" s="16">
        <f>L51+L63</f>
        <v>298148900</v>
      </c>
      <c r="M50" s="16">
        <f>M51+M63</f>
        <v>215627393.31</v>
      </c>
      <c r="N50" s="15"/>
      <c r="O50" s="15"/>
      <c r="P50" s="15">
        <f t="shared" si="3"/>
        <v>215627393.31</v>
      </c>
      <c r="Q50" s="15">
        <f t="shared" si="0"/>
        <v>82521506.69</v>
      </c>
      <c r="R50" s="15">
        <f t="shared" si="1"/>
        <v>82521506.69</v>
      </c>
    </row>
    <row r="51" spans="1:18" s="12" customFormat="1" ht="40.5" customHeight="1" outlineLevel="1">
      <c r="A51" s="167" t="s">
        <v>170</v>
      </c>
      <c r="B51" s="167"/>
      <c r="C51" s="11">
        <v>200</v>
      </c>
      <c r="D51" s="81" t="s">
        <v>81</v>
      </c>
      <c r="E51" s="81" t="s">
        <v>158</v>
      </c>
      <c r="F51" s="81" t="s">
        <v>171</v>
      </c>
      <c r="G51" s="81" t="s">
        <v>132</v>
      </c>
      <c r="H51" s="81"/>
      <c r="I51" s="81"/>
      <c r="J51" s="81"/>
      <c r="K51" s="15">
        <f>K52+K58</f>
        <v>11934000</v>
      </c>
      <c r="L51" s="15">
        <f>L52+L58</f>
        <v>11934000</v>
      </c>
      <c r="M51" s="15">
        <f>M52+M58</f>
        <v>10279230.379999999</v>
      </c>
      <c r="N51" s="15"/>
      <c r="O51" s="15"/>
      <c r="P51" s="15">
        <f t="shared" si="3"/>
        <v>10279230.379999999</v>
      </c>
      <c r="Q51" s="15">
        <f t="shared" si="0"/>
        <v>1654769.620000001</v>
      </c>
      <c r="R51" s="15">
        <f t="shared" si="1"/>
        <v>1654769.620000001</v>
      </c>
    </row>
    <row r="52" spans="1:18" s="12" customFormat="1" ht="27.75" customHeight="1" outlineLevel="1">
      <c r="A52" s="167" t="s">
        <v>172</v>
      </c>
      <c r="B52" s="167"/>
      <c r="C52" s="11">
        <v>200</v>
      </c>
      <c r="D52" s="81" t="s">
        <v>81</v>
      </c>
      <c r="E52" s="81" t="s">
        <v>158</v>
      </c>
      <c r="F52" s="81" t="s">
        <v>171</v>
      </c>
      <c r="G52" s="81" t="s">
        <v>173</v>
      </c>
      <c r="H52" s="81"/>
      <c r="I52" s="81"/>
      <c r="J52" s="81"/>
      <c r="K52" s="15">
        <f>K53</f>
        <v>4560600</v>
      </c>
      <c r="L52" s="15">
        <f>L53</f>
        <v>4560600</v>
      </c>
      <c r="M52" s="15">
        <f>M53</f>
        <v>4196507.52</v>
      </c>
      <c r="N52" s="15"/>
      <c r="O52" s="15"/>
      <c r="P52" s="15">
        <f t="shared" si="3"/>
        <v>4196507.52</v>
      </c>
      <c r="Q52" s="15">
        <f t="shared" si="0"/>
        <v>364092.48000000045</v>
      </c>
      <c r="R52" s="15">
        <f t="shared" si="1"/>
        <v>364092.48000000045</v>
      </c>
    </row>
    <row r="53" spans="1:18" s="12" customFormat="1" ht="39.75" customHeight="1" outlineLevel="1">
      <c r="A53" s="167" t="s">
        <v>108</v>
      </c>
      <c r="B53" s="167"/>
      <c r="C53" s="11">
        <v>200</v>
      </c>
      <c r="D53" s="81" t="s">
        <v>81</v>
      </c>
      <c r="E53" s="81" t="s">
        <v>158</v>
      </c>
      <c r="F53" s="81" t="s">
        <v>171</v>
      </c>
      <c r="G53" s="81" t="s">
        <v>173</v>
      </c>
      <c r="H53" s="81" t="s">
        <v>133</v>
      </c>
      <c r="I53" s="81" t="s">
        <v>138</v>
      </c>
      <c r="J53" s="81"/>
      <c r="K53" s="15">
        <f>K54+K56</f>
        <v>4560600</v>
      </c>
      <c r="L53" s="15">
        <f>L54+L56</f>
        <v>4560600</v>
      </c>
      <c r="M53" s="15">
        <f>M54+M56</f>
        <v>4196507.52</v>
      </c>
      <c r="N53" s="15"/>
      <c r="O53" s="15"/>
      <c r="P53" s="15">
        <f t="shared" si="3"/>
        <v>4196507.52</v>
      </c>
      <c r="Q53" s="15">
        <f t="shared" si="0"/>
        <v>364092.48000000045</v>
      </c>
      <c r="R53" s="15">
        <f t="shared" si="1"/>
        <v>364092.48000000045</v>
      </c>
    </row>
    <row r="54" spans="1:18" s="12" customFormat="1" ht="24" customHeight="1" outlineLevel="1">
      <c r="A54" s="167" t="s">
        <v>139</v>
      </c>
      <c r="B54" s="167"/>
      <c r="C54" s="11">
        <v>200</v>
      </c>
      <c r="D54" s="81" t="s">
        <v>81</v>
      </c>
      <c r="E54" s="81" t="s">
        <v>158</v>
      </c>
      <c r="F54" s="81" t="s">
        <v>171</v>
      </c>
      <c r="G54" s="81" t="s">
        <v>173</v>
      </c>
      <c r="H54" s="81" t="s">
        <v>133</v>
      </c>
      <c r="I54" s="81" t="s">
        <v>138</v>
      </c>
      <c r="J54" s="81" t="s">
        <v>140</v>
      </c>
      <c r="K54" s="15">
        <f>K55</f>
        <v>1155000</v>
      </c>
      <c r="L54" s="15">
        <f>L55</f>
        <v>1155000</v>
      </c>
      <c r="M54" s="15">
        <f>M55</f>
        <v>825000</v>
      </c>
      <c r="N54" s="15"/>
      <c r="O54" s="15"/>
      <c r="P54" s="15">
        <f t="shared" si="3"/>
        <v>825000</v>
      </c>
      <c r="Q54" s="15">
        <f t="shared" si="0"/>
        <v>330000</v>
      </c>
      <c r="R54" s="15">
        <f t="shared" si="1"/>
        <v>330000</v>
      </c>
    </row>
    <row r="55" spans="1:18" s="12" customFormat="1" ht="11.25" customHeight="1" outlineLevel="1">
      <c r="A55" s="161" t="s">
        <v>141</v>
      </c>
      <c r="B55" s="161"/>
      <c r="C55" s="11">
        <v>200</v>
      </c>
      <c r="D55" s="81" t="s">
        <v>81</v>
      </c>
      <c r="E55" s="81" t="s">
        <v>158</v>
      </c>
      <c r="F55" s="81" t="s">
        <v>171</v>
      </c>
      <c r="G55" s="81" t="s">
        <v>173</v>
      </c>
      <c r="H55" s="81" t="s">
        <v>133</v>
      </c>
      <c r="I55" s="81" t="s">
        <v>138</v>
      </c>
      <c r="J55" s="81" t="s">
        <v>142</v>
      </c>
      <c r="K55" s="15">
        <v>1155000</v>
      </c>
      <c r="L55" s="15">
        <f>K55</f>
        <v>1155000</v>
      </c>
      <c r="M55" s="15">
        <v>825000</v>
      </c>
      <c r="N55" s="15" t="s">
        <v>52</v>
      </c>
      <c r="O55" s="15" t="s">
        <v>52</v>
      </c>
      <c r="P55" s="15">
        <f t="shared" si="3"/>
        <v>825000</v>
      </c>
      <c r="Q55" s="15">
        <f t="shared" si="0"/>
        <v>330000</v>
      </c>
      <c r="R55" s="15">
        <f t="shared" si="1"/>
        <v>330000</v>
      </c>
    </row>
    <row r="56" spans="1:18" s="12" customFormat="1" ht="11.25" customHeight="1" outlineLevel="1">
      <c r="A56" s="167" t="s">
        <v>68</v>
      </c>
      <c r="B56" s="167"/>
      <c r="C56" s="11">
        <v>200</v>
      </c>
      <c r="D56" s="81" t="s">
        <v>81</v>
      </c>
      <c r="E56" s="81" t="s">
        <v>158</v>
      </c>
      <c r="F56" s="81" t="s">
        <v>171</v>
      </c>
      <c r="G56" s="81" t="s">
        <v>173</v>
      </c>
      <c r="H56" s="81" t="s">
        <v>133</v>
      </c>
      <c r="I56" s="81" t="s">
        <v>138</v>
      </c>
      <c r="J56" s="81" t="s">
        <v>166</v>
      </c>
      <c r="K56" s="15">
        <f>K57</f>
        <v>3405600</v>
      </c>
      <c r="L56" s="15">
        <f>L57</f>
        <v>3405600</v>
      </c>
      <c r="M56" s="15">
        <f>M57</f>
        <v>3371507.52</v>
      </c>
      <c r="N56" s="15"/>
      <c r="O56" s="15"/>
      <c r="P56" s="15">
        <f t="shared" si="3"/>
        <v>3371507.52</v>
      </c>
      <c r="Q56" s="15">
        <f t="shared" si="0"/>
        <v>34092.47999999998</v>
      </c>
      <c r="R56" s="15">
        <f t="shared" si="1"/>
        <v>34092.47999999998</v>
      </c>
    </row>
    <row r="57" spans="1:18" s="12" customFormat="1" ht="21.75" customHeight="1" outlineLevel="1">
      <c r="A57" s="161" t="s">
        <v>70</v>
      </c>
      <c r="B57" s="161"/>
      <c r="C57" s="11">
        <v>200</v>
      </c>
      <c r="D57" s="81" t="s">
        <v>81</v>
      </c>
      <c r="E57" s="81" t="s">
        <v>158</v>
      </c>
      <c r="F57" s="81" t="s">
        <v>171</v>
      </c>
      <c r="G57" s="81" t="s">
        <v>173</v>
      </c>
      <c r="H57" s="81" t="s">
        <v>133</v>
      </c>
      <c r="I57" s="81" t="s">
        <v>138</v>
      </c>
      <c r="J57" s="81" t="s">
        <v>174</v>
      </c>
      <c r="K57" s="15">
        <v>3405600</v>
      </c>
      <c r="L57" s="15">
        <f>K57</f>
        <v>3405600</v>
      </c>
      <c r="M57" s="15">
        <v>3371507.52</v>
      </c>
      <c r="N57" s="15" t="s">
        <v>52</v>
      </c>
      <c r="O57" s="15" t="s">
        <v>52</v>
      </c>
      <c r="P57" s="15">
        <f t="shared" si="3"/>
        <v>3371507.52</v>
      </c>
      <c r="Q57" s="15">
        <f t="shared" si="0"/>
        <v>34092.47999999998</v>
      </c>
      <c r="R57" s="15">
        <f t="shared" si="1"/>
        <v>34092.47999999998</v>
      </c>
    </row>
    <row r="58" spans="1:18" s="12" customFormat="1" ht="26.25" customHeight="1" outlineLevel="1">
      <c r="A58" s="167" t="s">
        <v>175</v>
      </c>
      <c r="B58" s="167"/>
      <c r="C58" s="11">
        <v>200</v>
      </c>
      <c r="D58" s="81" t="s">
        <v>81</v>
      </c>
      <c r="E58" s="81" t="s">
        <v>158</v>
      </c>
      <c r="F58" s="81" t="s">
        <v>171</v>
      </c>
      <c r="G58" s="81" t="s">
        <v>176</v>
      </c>
      <c r="H58" s="81"/>
      <c r="I58" s="81"/>
      <c r="J58" s="81"/>
      <c r="K58" s="15">
        <f aca="true" t="shared" si="5" ref="K58:M59">K59</f>
        <v>7373400</v>
      </c>
      <c r="L58" s="15">
        <f t="shared" si="5"/>
        <v>7373400</v>
      </c>
      <c r="M58" s="15">
        <f t="shared" si="5"/>
        <v>6082722.859999999</v>
      </c>
      <c r="N58" s="15"/>
      <c r="O58" s="15"/>
      <c r="P58" s="15">
        <f t="shared" si="3"/>
        <v>6082722.859999999</v>
      </c>
      <c r="Q58" s="15">
        <f t="shared" si="0"/>
        <v>1290677.1400000006</v>
      </c>
      <c r="R58" s="15">
        <f t="shared" si="1"/>
        <v>1290677.1400000006</v>
      </c>
    </row>
    <row r="59" spans="1:18" s="12" customFormat="1" ht="35.25" customHeight="1" outlineLevel="1">
      <c r="A59" s="167" t="s">
        <v>108</v>
      </c>
      <c r="B59" s="167"/>
      <c r="C59" s="11">
        <v>200</v>
      </c>
      <c r="D59" s="81" t="s">
        <v>81</v>
      </c>
      <c r="E59" s="81" t="s">
        <v>158</v>
      </c>
      <c r="F59" s="81" t="s">
        <v>171</v>
      </c>
      <c r="G59" s="81" t="s">
        <v>176</v>
      </c>
      <c r="H59" s="81" t="s">
        <v>133</v>
      </c>
      <c r="I59" s="81" t="s">
        <v>138</v>
      </c>
      <c r="J59" s="81"/>
      <c r="K59" s="15">
        <f t="shared" si="5"/>
        <v>7373400</v>
      </c>
      <c r="L59" s="15">
        <f t="shared" si="5"/>
        <v>7373400</v>
      </c>
      <c r="M59" s="15">
        <f t="shared" si="5"/>
        <v>6082722.859999999</v>
      </c>
      <c r="N59" s="15"/>
      <c r="O59" s="15"/>
      <c r="P59" s="15">
        <f t="shared" si="3"/>
        <v>6082722.859999999</v>
      </c>
      <c r="Q59" s="15">
        <f t="shared" si="0"/>
        <v>1290677.1400000006</v>
      </c>
      <c r="R59" s="15">
        <f t="shared" si="1"/>
        <v>1290677.1400000006</v>
      </c>
    </row>
    <row r="60" spans="1:18" s="12" customFormat="1" ht="14.25" customHeight="1" outlineLevel="1">
      <c r="A60" s="167" t="s">
        <v>68</v>
      </c>
      <c r="B60" s="167"/>
      <c r="C60" s="11">
        <v>200</v>
      </c>
      <c r="D60" s="81" t="s">
        <v>81</v>
      </c>
      <c r="E60" s="81" t="s">
        <v>158</v>
      </c>
      <c r="F60" s="81" t="s">
        <v>171</v>
      </c>
      <c r="G60" s="81" t="s">
        <v>176</v>
      </c>
      <c r="H60" s="81" t="s">
        <v>133</v>
      </c>
      <c r="I60" s="81" t="s">
        <v>138</v>
      </c>
      <c r="J60" s="81" t="s">
        <v>166</v>
      </c>
      <c r="K60" s="15">
        <f>K61+K62</f>
        <v>7373400</v>
      </c>
      <c r="L60" s="15">
        <f>L61+L62</f>
        <v>7373400</v>
      </c>
      <c r="M60" s="15">
        <f>M61+M62</f>
        <v>6082722.859999999</v>
      </c>
      <c r="N60" s="15"/>
      <c r="O60" s="15"/>
      <c r="P60" s="15">
        <f t="shared" si="3"/>
        <v>6082722.859999999</v>
      </c>
      <c r="Q60" s="15">
        <f t="shared" si="0"/>
        <v>1290677.1400000006</v>
      </c>
      <c r="R60" s="15">
        <f t="shared" si="1"/>
        <v>1290677.1400000006</v>
      </c>
    </row>
    <row r="61" spans="1:18" s="12" customFormat="1" ht="21.75" customHeight="1" outlineLevel="1">
      <c r="A61" s="161" t="s">
        <v>69</v>
      </c>
      <c r="B61" s="161"/>
      <c r="C61" s="11">
        <v>200</v>
      </c>
      <c r="D61" s="81" t="s">
        <v>81</v>
      </c>
      <c r="E61" s="81" t="s">
        <v>158</v>
      </c>
      <c r="F61" s="81" t="s">
        <v>171</v>
      </c>
      <c r="G61" s="81" t="s">
        <v>176</v>
      </c>
      <c r="H61" s="81" t="s">
        <v>133</v>
      </c>
      <c r="I61" s="81" t="s">
        <v>138</v>
      </c>
      <c r="J61" s="81" t="s">
        <v>167</v>
      </c>
      <c r="K61" s="15">
        <v>2470000</v>
      </c>
      <c r="L61" s="15">
        <f>K61</f>
        <v>2470000</v>
      </c>
      <c r="M61" s="15">
        <v>2442115.9</v>
      </c>
      <c r="N61" s="15" t="s">
        <v>52</v>
      </c>
      <c r="O61" s="15" t="s">
        <v>52</v>
      </c>
      <c r="P61" s="15">
        <f t="shared" si="3"/>
        <v>2442115.9</v>
      </c>
      <c r="Q61" s="15">
        <f t="shared" si="0"/>
        <v>27884.100000000093</v>
      </c>
      <c r="R61" s="15">
        <f t="shared" si="1"/>
        <v>27884.100000000093</v>
      </c>
    </row>
    <row r="62" spans="1:18" s="12" customFormat="1" ht="21.75" customHeight="1" outlineLevel="1">
      <c r="A62" s="161" t="s">
        <v>70</v>
      </c>
      <c r="B62" s="161"/>
      <c r="C62" s="11">
        <v>200</v>
      </c>
      <c r="D62" s="81" t="s">
        <v>81</v>
      </c>
      <c r="E62" s="81" t="s">
        <v>158</v>
      </c>
      <c r="F62" s="81" t="s">
        <v>171</v>
      </c>
      <c r="G62" s="81" t="s">
        <v>176</v>
      </c>
      <c r="H62" s="81" t="s">
        <v>133</v>
      </c>
      <c r="I62" s="81" t="s">
        <v>138</v>
      </c>
      <c r="J62" s="81" t="s">
        <v>174</v>
      </c>
      <c r="K62" s="15">
        <v>4903400</v>
      </c>
      <c r="L62" s="15">
        <f>K62</f>
        <v>4903400</v>
      </c>
      <c r="M62" s="15">
        <v>3640606.96</v>
      </c>
      <c r="N62" s="15" t="s">
        <v>52</v>
      </c>
      <c r="O62" s="15" t="s">
        <v>52</v>
      </c>
      <c r="P62" s="15">
        <f t="shared" si="3"/>
        <v>3640606.96</v>
      </c>
      <c r="Q62" s="15">
        <f t="shared" si="0"/>
        <v>1262793.04</v>
      </c>
      <c r="R62" s="15">
        <f t="shared" si="1"/>
        <v>1262793.04</v>
      </c>
    </row>
    <row r="63" spans="1:18" s="12" customFormat="1" ht="81.75" customHeight="1" outlineLevel="1">
      <c r="A63" s="167" t="s">
        <v>134</v>
      </c>
      <c r="B63" s="167"/>
      <c r="C63" s="11">
        <v>200</v>
      </c>
      <c r="D63" s="81" t="s">
        <v>81</v>
      </c>
      <c r="E63" s="81" t="s">
        <v>158</v>
      </c>
      <c r="F63" s="81" t="s">
        <v>135</v>
      </c>
      <c r="G63" s="81" t="s">
        <v>132</v>
      </c>
      <c r="H63" s="81"/>
      <c r="I63" s="81"/>
      <c r="J63" s="81"/>
      <c r="K63" s="15">
        <f>K64+K74+K92</f>
        <v>286214900</v>
      </c>
      <c r="L63" s="15">
        <f>L64+L74+L92</f>
        <v>286214900</v>
      </c>
      <c r="M63" s="15">
        <f>M64+M74+M92</f>
        <v>205348162.93</v>
      </c>
      <c r="N63" s="15"/>
      <c r="O63" s="15"/>
      <c r="P63" s="15">
        <f t="shared" si="3"/>
        <v>205348162.93</v>
      </c>
      <c r="Q63" s="15">
        <f t="shared" si="0"/>
        <v>80866737.07</v>
      </c>
      <c r="R63" s="15">
        <f t="shared" si="1"/>
        <v>80866737.07</v>
      </c>
    </row>
    <row r="64" spans="1:18" s="12" customFormat="1" ht="37.5" customHeight="1" outlineLevel="1">
      <c r="A64" s="167" t="s">
        <v>177</v>
      </c>
      <c r="B64" s="167"/>
      <c r="C64" s="11">
        <v>200</v>
      </c>
      <c r="D64" s="81" t="s">
        <v>81</v>
      </c>
      <c r="E64" s="81" t="s">
        <v>158</v>
      </c>
      <c r="F64" s="81" t="s">
        <v>135</v>
      </c>
      <c r="G64" s="81" t="s">
        <v>178</v>
      </c>
      <c r="H64" s="81"/>
      <c r="I64" s="81"/>
      <c r="J64" s="81"/>
      <c r="K64" s="15">
        <f aca="true" t="shared" si="6" ref="K64:M65">K65</f>
        <v>49900400</v>
      </c>
      <c r="L64" s="15">
        <f t="shared" si="6"/>
        <v>49900400</v>
      </c>
      <c r="M64" s="15">
        <f t="shared" si="6"/>
        <v>33597127.14</v>
      </c>
      <c r="N64" s="15"/>
      <c r="O64" s="15"/>
      <c r="P64" s="15">
        <f t="shared" si="3"/>
        <v>33597127.14</v>
      </c>
      <c r="Q64" s="15">
        <f t="shared" si="0"/>
        <v>16303272.86</v>
      </c>
      <c r="R64" s="15">
        <f t="shared" si="1"/>
        <v>16303272.86</v>
      </c>
    </row>
    <row r="65" spans="1:18" s="12" customFormat="1" ht="76.5" customHeight="1" outlineLevel="1">
      <c r="A65" s="167" t="s">
        <v>101</v>
      </c>
      <c r="B65" s="167"/>
      <c r="C65" s="11">
        <v>200</v>
      </c>
      <c r="D65" s="81" t="s">
        <v>81</v>
      </c>
      <c r="E65" s="81" t="s">
        <v>158</v>
      </c>
      <c r="F65" s="81" t="s">
        <v>135</v>
      </c>
      <c r="G65" s="81" t="s">
        <v>178</v>
      </c>
      <c r="H65" s="81" t="s">
        <v>133</v>
      </c>
      <c r="I65" s="81" t="s">
        <v>179</v>
      </c>
      <c r="J65" s="81"/>
      <c r="K65" s="15">
        <f t="shared" si="6"/>
        <v>49900400</v>
      </c>
      <c r="L65" s="15">
        <f t="shared" si="6"/>
        <v>49900400</v>
      </c>
      <c r="M65" s="15">
        <f t="shared" si="6"/>
        <v>33597127.14</v>
      </c>
      <c r="N65" s="15"/>
      <c r="O65" s="15"/>
      <c r="P65" s="15">
        <f t="shared" si="3"/>
        <v>33597127.14</v>
      </c>
      <c r="Q65" s="15">
        <f t="shared" si="0"/>
        <v>16303272.86</v>
      </c>
      <c r="R65" s="15">
        <f t="shared" si="1"/>
        <v>16303272.86</v>
      </c>
    </row>
    <row r="66" spans="1:18" s="12" customFormat="1" ht="41.25" customHeight="1" outlineLevel="1">
      <c r="A66" s="167" t="s">
        <v>102</v>
      </c>
      <c r="B66" s="167"/>
      <c r="C66" s="11">
        <v>200</v>
      </c>
      <c r="D66" s="81" t="s">
        <v>81</v>
      </c>
      <c r="E66" s="81" t="s">
        <v>158</v>
      </c>
      <c r="F66" s="81" t="s">
        <v>135</v>
      </c>
      <c r="G66" s="81" t="s">
        <v>178</v>
      </c>
      <c r="H66" s="81" t="s">
        <v>133</v>
      </c>
      <c r="I66" s="81" t="s">
        <v>180</v>
      </c>
      <c r="J66" s="81"/>
      <c r="K66" s="15">
        <f>K67+K71</f>
        <v>49900400</v>
      </c>
      <c r="L66" s="15">
        <f>L67+L71</f>
        <v>49900400</v>
      </c>
      <c r="M66" s="15">
        <f>M67+M71</f>
        <v>33597127.14</v>
      </c>
      <c r="N66" s="15"/>
      <c r="O66" s="15"/>
      <c r="P66" s="15">
        <f t="shared" si="3"/>
        <v>33597127.14</v>
      </c>
      <c r="Q66" s="15">
        <f t="shared" si="0"/>
        <v>16303272.86</v>
      </c>
      <c r="R66" s="15">
        <f t="shared" si="1"/>
        <v>16303272.86</v>
      </c>
    </row>
    <row r="67" spans="1:18" s="12" customFormat="1" ht="21.75" customHeight="1" outlineLevel="1">
      <c r="A67" s="167" t="s">
        <v>103</v>
      </c>
      <c r="B67" s="167"/>
      <c r="C67" s="11">
        <v>200</v>
      </c>
      <c r="D67" s="81" t="s">
        <v>81</v>
      </c>
      <c r="E67" s="81" t="s">
        <v>158</v>
      </c>
      <c r="F67" s="81" t="s">
        <v>135</v>
      </c>
      <c r="G67" s="81" t="s">
        <v>178</v>
      </c>
      <c r="H67" s="81" t="s">
        <v>133</v>
      </c>
      <c r="I67" s="81" t="s">
        <v>181</v>
      </c>
      <c r="J67" s="81"/>
      <c r="K67" s="15">
        <f>K68</f>
        <v>45629300</v>
      </c>
      <c r="L67" s="15">
        <f>L68</f>
        <v>45629300</v>
      </c>
      <c r="M67" s="15">
        <f>M68</f>
        <v>31603412.14</v>
      </c>
      <c r="N67" s="15"/>
      <c r="O67" s="15"/>
      <c r="P67" s="15">
        <f t="shared" si="3"/>
        <v>31603412.14</v>
      </c>
      <c r="Q67" s="15">
        <f t="shared" si="0"/>
        <v>14025887.86</v>
      </c>
      <c r="R67" s="15">
        <f t="shared" si="1"/>
        <v>14025887.86</v>
      </c>
    </row>
    <row r="68" spans="1:18" s="12" customFormat="1" ht="27" customHeight="1" outlineLevel="1">
      <c r="A68" s="167" t="s">
        <v>146</v>
      </c>
      <c r="B68" s="167"/>
      <c r="C68" s="11">
        <v>200</v>
      </c>
      <c r="D68" s="81" t="s">
        <v>81</v>
      </c>
      <c r="E68" s="81" t="s">
        <v>158</v>
      </c>
      <c r="F68" s="81" t="s">
        <v>135</v>
      </c>
      <c r="G68" s="81" t="s">
        <v>178</v>
      </c>
      <c r="H68" s="81" t="s">
        <v>133</v>
      </c>
      <c r="I68" s="81" t="s">
        <v>181</v>
      </c>
      <c r="J68" s="81" t="s">
        <v>147</v>
      </c>
      <c r="K68" s="15">
        <f>K69+K70</f>
        <v>45629300</v>
      </c>
      <c r="L68" s="15">
        <f>L69+L70</f>
        <v>45629300</v>
      </c>
      <c r="M68" s="15">
        <f>M69+M70</f>
        <v>31603412.14</v>
      </c>
      <c r="N68" s="15"/>
      <c r="O68" s="15"/>
      <c r="P68" s="15">
        <f t="shared" si="3"/>
        <v>31603412.14</v>
      </c>
      <c r="Q68" s="15">
        <f t="shared" si="0"/>
        <v>14025887.86</v>
      </c>
      <c r="R68" s="15">
        <f t="shared" si="1"/>
        <v>14025887.86</v>
      </c>
    </row>
    <row r="69" spans="1:18" s="12" customFormat="1" ht="11.25" customHeight="1" outlineLevel="1">
      <c r="A69" s="161" t="s">
        <v>65</v>
      </c>
      <c r="B69" s="161"/>
      <c r="C69" s="11">
        <v>200</v>
      </c>
      <c r="D69" s="81" t="s">
        <v>81</v>
      </c>
      <c r="E69" s="81" t="s">
        <v>158</v>
      </c>
      <c r="F69" s="81" t="s">
        <v>135</v>
      </c>
      <c r="G69" s="81" t="s">
        <v>178</v>
      </c>
      <c r="H69" s="81" t="s">
        <v>133</v>
      </c>
      <c r="I69" s="81" t="s">
        <v>181</v>
      </c>
      <c r="J69" s="81" t="s">
        <v>182</v>
      </c>
      <c r="K69" s="15">
        <v>35068300</v>
      </c>
      <c r="L69" s="15">
        <f>K69</f>
        <v>35068300</v>
      </c>
      <c r="M69" s="15">
        <v>24710906.86</v>
      </c>
      <c r="N69" s="15" t="s">
        <v>52</v>
      </c>
      <c r="O69" s="15" t="s">
        <v>52</v>
      </c>
      <c r="P69" s="15">
        <f t="shared" si="3"/>
        <v>24710906.86</v>
      </c>
      <c r="Q69" s="15">
        <f t="shared" si="0"/>
        <v>10357393.14</v>
      </c>
      <c r="R69" s="15">
        <f t="shared" si="1"/>
        <v>10357393.14</v>
      </c>
    </row>
    <row r="70" spans="1:18" s="12" customFormat="1" ht="21.75" customHeight="1" outlineLevel="1">
      <c r="A70" s="161" t="s">
        <v>183</v>
      </c>
      <c r="B70" s="161"/>
      <c r="C70" s="11">
        <v>200</v>
      </c>
      <c r="D70" s="81" t="s">
        <v>81</v>
      </c>
      <c r="E70" s="81" t="s">
        <v>158</v>
      </c>
      <c r="F70" s="81" t="s">
        <v>135</v>
      </c>
      <c r="G70" s="81" t="s">
        <v>178</v>
      </c>
      <c r="H70" s="81" t="s">
        <v>133</v>
      </c>
      <c r="I70" s="81" t="s">
        <v>181</v>
      </c>
      <c r="J70" s="81" t="s">
        <v>184</v>
      </c>
      <c r="K70" s="15">
        <v>10561000</v>
      </c>
      <c r="L70" s="15">
        <f>K70</f>
        <v>10561000</v>
      </c>
      <c r="M70" s="15">
        <v>6892505.28</v>
      </c>
      <c r="N70" s="15" t="s">
        <v>52</v>
      </c>
      <c r="O70" s="15" t="s">
        <v>52</v>
      </c>
      <c r="P70" s="15">
        <f t="shared" si="3"/>
        <v>6892505.28</v>
      </c>
      <c r="Q70" s="15">
        <f t="shared" si="0"/>
        <v>3668494.7199999997</v>
      </c>
      <c r="R70" s="15">
        <f t="shared" si="1"/>
        <v>3668494.7199999997</v>
      </c>
    </row>
    <row r="71" spans="1:18" s="12" customFormat="1" ht="30.75" customHeight="1" outlineLevel="1">
      <c r="A71" s="167" t="s">
        <v>104</v>
      </c>
      <c r="B71" s="167"/>
      <c r="C71" s="11">
        <v>200</v>
      </c>
      <c r="D71" s="81" t="s">
        <v>81</v>
      </c>
      <c r="E71" s="81" t="s">
        <v>158</v>
      </c>
      <c r="F71" s="81" t="s">
        <v>135</v>
      </c>
      <c r="G71" s="81" t="s">
        <v>178</v>
      </c>
      <c r="H71" s="81" t="s">
        <v>133</v>
      </c>
      <c r="I71" s="81" t="s">
        <v>145</v>
      </c>
      <c r="J71" s="81"/>
      <c r="K71" s="15">
        <f aca="true" t="shared" si="7" ref="K71:M72">K72</f>
        <v>4271100</v>
      </c>
      <c r="L71" s="15">
        <f t="shared" si="7"/>
        <v>4271100</v>
      </c>
      <c r="M71" s="15">
        <f t="shared" si="7"/>
        <v>1993715</v>
      </c>
      <c r="N71" s="15"/>
      <c r="O71" s="15"/>
      <c r="P71" s="15">
        <f t="shared" si="3"/>
        <v>1993715</v>
      </c>
      <c r="Q71" s="15">
        <f t="shared" si="0"/>
        <v>2277385</v>
      </c>
      <c r="R71" s="15">
        <f t="shared" si="1"/>
        <v>2277385</v>
      </c>
    </row>
    <row r="72" spans="1:18" s="12" customFormat="1" ht="21.75" customHeight="1" outlineLevel="1">
      <c r="A72" s="167" t="s">
        <v>146</v>
      </c>
      <c r="B72" s="167"/>
      <c r="C72" s="11">
        <v>200</v>
      </c>
      <c r="D72" s="81" t="s">
        <v>81</v>
      </c>
      <c r="E72" s="81" t="s">
        <v>158</v>
      </c>
      <c r="F72" s="81" t="s">
        <v>135</v>
      </c>
      <c r="G72" s="81" t="s">
        <v>178</v>
      </c>
      <c r="H72" s="81" t="s">
        <v>133</v>
      </c>
      <c r="I72" s="81" t="s">
        <v>145</v>
      </c>
      <c r="J72" s="81" t="s">
        <v>147</v>
      </c>
      <c r="K72" s="15">
        <f>K73</f>
        <v>4271100</v>
      </c>
      <c r="L72" s="15">
        <f>L73</f>
        <v>4271100</v>
      </c>
      <c r="M72" s="15">
        <f t="shared" si="7"/>
        <v>1993715</v>
      </c>
      <c r="N72" s="15"/>
      <c r="O72" s="15"/>
      <c r="P72" s="15">
        <f t="shared" si="3"/>
        <v>1993715</v>
      </c>
      <c r="Q72" s="15">
        <f t="shared" si="0"/>
        <v>2277385</v>
      </c>
      <c r="R72" s="15">
        <f t="shared" si="1"/>
        <v>2277385</v>
      </c>
    </row>
    <row r="73" spans="1:18" s="12" customFormat="1" ht="11.25" customHeight="1" outlineLevel="1">
      <c r="A73" s="161" t="s">
        <v>66</v>
      </c>
      <c r="B73" s="161"/>
      <c r="C73" s="11">
        <v>200</v>
      </c>
      <c r="D73" s="81" t="s">
        <v>81</v>
      </c>
      <c r="E73" s="81" t="s">
        <v>158</v>
      </c>
      <c r="F73" s="81" t="s">
        <v>135</v>
      </c>
      <c r="G73" s="81" t="s">
        <v>178</v>
      </c>
      <c r="H73" s="81" t="s">
        <v>133</v>
      </c>
      <c r="I73" s="81" t="s">
        <v>145</v>
      </c>
      <c r="J73" s="81" t="s">
        <v>148</v>
      </c>
      <c r="K73" s="15">
        <v>4271100</v>
      </c>
      <c r="L73" s="15">
        <f>K73</f>
        <v>4271100</v>
      </c>
      <c r="M73" s="15">
        <v>1993715</v>
      </c>
      <c r="N73" s="15" t="s">
        <v>52</v>
      </c>
      <c r="O73" s="15" t="s">
        <v>52</v>
      </c>
      <c r="P73" s="15">
        <f t="shared" si="3"/>
        <v>1993715</v>
      </c>
      <c r="Q73" s="15">
        <f t="shared" si="0"/>
        <v>2277385</v>
      </c>
      <c r="R73" s="15">
        <f t="shared" si="1"/>
        <v>2277385</v>
      </c>
    </row>
    <row r="74" spans="1:18" s="12" customFormat="1" ht="41.25" customHeight="1" outlineLevel="1">
      <c r="A74" s="167" t="s">
        <v>185</v>
      </c>
      <c r="B74" s="167"/>
      <c r="C74" s="11">
        <v>200</v>
      </c>
      <c r="D74" s="81" t="s">
        <v>81</v>
      </c>
      <c r="E74" s="81" t="s">
        <v>158</v>
      </c>
      <c r="F74" s="81" t="s">
        <v>135</v>
      </c>
      <c r="G74" s="81" t="s">
        <v>186</v>
      </c>
      <c r="H74" s="81"/>
      <c r="I74" s="81"/>
      <c r="J74" s="81"/>
      <c r="K74" s="15">
        <f>K75+K83</f>
        <v>8183400</v>
      </c>
      <c r="L74" s="15">
        <f>L75+L83</f>
        <v>8183400</v>
      </c>
      <c r="M74" s="15">
        <f>M75+M83</f>
        <v>5516305.79</v>
      </c>
      <c r="N74" s="15"/>
      <c r="O74" s="15"/>
      <c r="P74" s="15">
        <f t="shared" si="3"/>
        <v>5516305.79</v>
      </c>
      <c r="Q74" s="15">
        <f t="shared" si="0"/>
        <v>2667094.21</v>
      </c>
      <c r="R74" s="15">
        <f t="shared" si="1"/>
        <v>2667094.21</v>
      </c>
    </row>
    <row r="75" spans="1:18" s="12" customFormat="1" ht="78" customHeight="1" outlineLevel="1">
      <c r="A75" s="167" t="s">
        <v>101</v>
      </c>
      <c r="B75" s="167"/>
      <c r="C75" s="11">
        <v>200</v>
      </c>
      <c r="D75" s="81" t="s">
        <v>81</v>
      </c>
      <c r="E75" s="81" t="s">
        <v>158</v>
      </c>
      <c r="F75" s="81" t="s">
        <v>135</v>
      </c>
      <c r="G75" s="81" t="s">
        <v>186</v>
      </c>
      <c r="H75" s="81" t="s">
        <v>133</v>
      </c>
      <c r="I75" s="81" t="s">
        <v>179</v>
      </c>
      <c r="J75" s="81"/>
      <c r="K75" s="15">
        <f aca="true" t="shared" si="8" ref="K75:M76">K76</f>
        <v>491900</v>
      </c>
      <c r="L75" s="15">
        <f t="shared" si="8"/>
        <v>491900</v>
      </c>
      <c r="M75" s="15">
        <f t="shared" si="8"/>
        <v>167014</v>
      </c>
      <c r="N75" s="15"/>
      <c r="O75" s="15"/>
      <c r="P75" s="15">
        <f t="shared" si="3"/>
        <v>167014</v>
      </c>
      <c r="Q75" s="15">
        <f t="shared" si="0"/>
        <v>324886</v>
      </c>
      <c r="R75" s="15">
        <f t="shared" si="1"/>
        <v>324886</v>
      </c>
    </row>
    <row r="76" spans="1:18" s="12" customFormat="1" ht="38.25" customHeight="1" outlineLevel="1">
      <c r="A76" s="167" t="s">
        <v>102</v>
      </c>
      <c r="B76" s="167"/>
      <c r="C76" s="11">
        <v>200</v>
      </c>
      <c r="D76" s="81" t="s">
        <v>81</v>
      </c>
      <c r="E76" s="81" t="s">
        <v>158</v>
      </c>
      <c r="F76" s="81" t="s">
        <v>135</v>
      </c>
      <c r="G76" s="81" t="s">
        <v>186</v>
      </c>
      <c r="H76" s="81" t="s">
        <v>133</v>
      </c>
      <c r="I76" s="81" t="s">
        <v>180</v>
      </c>
      <c r="J76" s="81"/>
      <c r="K76" s="15">
        <f t="shared" si="8"/>
        <v>491900</v>
      </c>
      <c r="L76" s="15">
        <f t="shared" si="8"/>
        <v>491900</v>
      </c>
      <c r="M76" s="15">
        <f t="shared" si="8"/>
        <v>167014</v>
      </c>
      <c r="N76" s="15"/>
      <c r="O76" s="15"/>
      <c r="P76" s="15">
        <f t="shared" si="3"/>
        <v>167014</v>
      </c>
      <c r="Q76" s="15">
        <f t="shared" si="0"/>
        <v>324886</v>
      </c>
      <c r="R76" s="15">
        <f t="shared" si="1"/>
        <v>324886</v>
      </c>
    </row>
    <row r="77" spans="1:18" s="12" customFormat="1" ht="27" customHeight="1" outlineLevel="1">
      <c r="A77" s="167" t="s">
        <v>104</v>
      </c>
      <c r="B77" s="167"/>
      <c r="C77" s="11">
        <v>200</v>
      </c>
      <c r="D77" s="81" t="s">
        <v>81</v>
      </c>
      <c r="E77" s="81" t="s">
        <v>158</v>
      </c>
      <c r="F77" s="81" t="s">
        <v>135</v>
      </c>
      <c r="G77" s="81" t="s">
        <v>186</v>
      </c>
      <c r="H77" s="81" t="s">
        <v>133</v>
      </c>
      <c r="I77" s="81" t="s">
        <v>145</v>
      </c>
      <c r="J77" s="81"/>
      <c r="K77" s="15">
        <f>K78+K80</f>
        <v>491900</v>
      </c>
      <c r="L77" s="15">
        <f>L78+L80</f>
        <v>491900</v>
      </c>
      <c r="M77" s="15">
        <f>M78+M80</f>
        <v>167014</v>
      </c>
      <c r="N77" s="15"/>
      <c r="O77" s="15"/>
      <c r="P77" s="15">
        <f t="shared" si="3"/>
        <v>167014</v>
      </c>
      <c r="Q77" s="15">
        <f t="shared" si="0"/>
        <v>324886</v>
      </c>
      <c r="R77" s="15">
        <f t="shared" si="1"/>
        <v>324886</v>
      </c>
    </row>
    <row r="78" spans="1:18" s="12" customFormat="1" ht="23.25" customHeight="1" outlineLevel="1">
      <c r="A78" s="167" t="s">
        <v>146</v>
      </c>
      <c r="B78" s="167"/>
      <c r="C78" s="11">
        <v>200</v>
      </c>
      <c r="D78" s="81" t="s">
        <v>81</v>
      </c>
      <c r="E78" s="81" t="s">
        <v>158</v>
      </c>
      <c r="F78" s="81" t="s">
        <v>135</v>
      </c>
      <c r="G78" s="81" t="s">
        <v>186</v>
      </c>
      <c r="H78" s="81" t="s">
        <v>133</v>
      </c>
      <c r="I78" s="81" t="s">
        <v>145</v>
      </c>
      <c r="J78" s="81" t="s">
        <v>147</v>
      </c>
      <c r="K78" s="15">
        <f>K79</f>
        <v>54400</v>
      </c>
      <c r="L78" s="15">
        <f>L79</f>
        <v>54400</v>
      </c>
      <c r="M78" s="15">
        <f>M79</f>
        <v>18500</v>
      </c>
      <c r="N78" s="15"/>
      <c r="O78" s="15"/>
      <c r="P78" s="15">
        <f t="shared" si="3"/>
        <v>18500</v>
      </c>
      <c r="Q78" s="15">
        <f t="shared" si="0"/>
        <v>35900</v>
      </c>
      <c r="R78" s="15">
        <f t="shared" si="1"/>
        <v>35900</v>
      </c>
    </row>
    <row r="79" spans="1:18" s="12" customFormat="1" ht="11.25" customHeight="1" outlineLevel="1">
      <c r="A79" s="161" t="s">
        <v>66</v>
      </c>
      <c r="B79" s="161"/>
      <c r="C79" s="11">
        <v>200</v>
      </c>
      <c r="D79" s="81" t="s">
        <v>81</v>
      </c>
      <c r="E79" s="81" t="s">
        <v>158</v>
      </c>
      <c r="F79" s="81" t="s">
        <v>135</v>
      </c>
      <c r="G79" s="81" t="s">
        <v>186</v>
      </c>
      <c r="H79" s="81" t="s">
        <v>133</v>
      </c>
      <c r="I79" s="81" t="s">
        <v>145</v>
      </c>
      <c r="J79" s="81" t="s">
        <v>148</v>
      </c>
      <c r="K79" s="15">
        <v>54400</v>
      </c>
      <c r="L79" s="15">
        <f>K79</f>
        <v>54400</v>
      </c>
      <c r="M79" s="15">
        <v>18500</v>
      </c>
      <c r="N79" s="15" t="s">
        <v>52</v>
      </c>
      <c r="O79" s="15" t="s">
        <v>52</v>
      </c>
      <c r="P79" s="15">
        <f t="shared" si="3"/>
        <v>18500</v>
      </c>
      <c r="Q79" s="15">
        <f t="shared" si="0"/>
        <v>35900</v>
      </c>
      <c r="R79" s="15">
        <f t="shared" si="1"/>
        <v>35900</v>
      </c>
    </row>
    <row r="80" spans="1:18" s="12" customFormat="1" ht="27" customHeight="1" outlineLevel="1">
      <c r="A80" s="167" t="s">
        <v>105</v>
      </c>
      <c r="B80" s="167"/>
      <c r="C80" s="11">
        <v>200</v>
      </c>
      <c r="D80" s="81" t="s">
        <v>81</v>
      </c>
      <c r="E80" s="81" t="s">
        <v>158</v>
      </c>
      <c r="F80" s="81" t="s">
        <v>135</v>
      </c>
      <c r="G80" s="81" t="s">
        <v>186</v>
      </c>
      <c r="H80" s="81" t="s">
        <v>133</v>
      </c>
      <c r="I80" s="81" t="s">
        <v>145</v>
      </c>
      <c r="J80" s="81" t="s">
        <v>140</v>
      </c>
      <c r="K80" s="15">
        <f>K81+K82</f>
        <v>437500</v>
      </c>
      <c r="L80" s="15">
        <f>L81+L82</f>
        <v>437500</v>
      </c>
      <c r="M80" s="15">
        <f>M81+M82</f>
        <v>148514</v>
      </c>
      <c r="N80" s="15"/>
      <c r="O80" s="15"/>
      <c r="P80" s="15">
        <f t="shared" si="3"/>
        <v>148514</v>
      </c>
      <c r="Q80" s="15">
        <f t="shared" si="0"/>
        <v>288986</v>
      </c>
      <c r="R80" s="15">
        <f t="shared" si="1"/>
        <v>288986</v>
      </c>
    </row>
    <row r="81" spans="1:18" s="12" customFormat="1" ht="11.25" customHeight="1" outlineLevel="1">
      <c r="A81" s="161" t="s">
        <v>187</v>
      </c>
      <c r="B81" s="161"/>
      <c r="C81" s="11">
        <v>200</v>
      </c>
      <c r="D81" s="81" t="s">
        <v>81</v>
      </c>
      <c r="E81" s="81" t="s">
        <v>158</v>
      </c>
      <c r="F81" s="81" t="s">
        <v>135</v>
      </c>
      <c r="G81" s="81" t="s">
        <v>186</v>
      </c>
      <c r="H81" s="81" t="s">
        <v>133</v>
      </c>
      <c r="I81" s="81" t="s">
        <v>145</v>
      </c>
      <c r="J81" s="81" t="s">
        <v>188</v>
      </c>
      <c r="K81" s="15">
        <v>127400</v>
      </c>
      <c r="L81" s="15">
        <f>K81</f>
        <v>127400</v>
      </c>
      <c r="M81" s="15">
        <v>45664</v>
      </c>
      <c r="N81" s="15" t="s">
        <v>52</v>
      </c>
      <c r="O81" s="15" t="s">
        <v>52</v>
      </c>
      <c r="P81" s="15">
        <f t="shared" si="3"/>
        <v>45664</v>
      </c>
      <c r="Q81" s="15">
        <f t="shared" si="0"/>
        <v>81736</v>
      </c>
      <c r="R81" s="15">
        <f t="shared" si="1"/>
        <v>81736</v>
      </c>
    </row>
    <row r="82" spans="1:18" s="12" customFormat="1" ht="11.25" customHeight="1" outlineLevel="1">
      <c r="A82" s="161" t="s">
        <v>141</v>
      </c>
      <c r="B82" s="161"/>
      <c r="C82" s="11">
        <v>200</v>
      </c>
      <c r="D82" s="81" t="s">
        <v>81</v>
      </c>
      <c r="E82" s="81" t="s">
        <v>158</v>
      </c>
      <c r="F82" s="81" t="s">
        <v>135</v>
      </c>
      <c r="G82" s="81" t="s">
        <v>186</v>
      </c>
      <c r="H82" s="81" t="s">
        <v>133</v>
      </c>
      <c r="I82" s="81" t="s">
        <v>145</v>
      </c>
      <c r="J82" s="81" t="s">
        <v>142</v>
      </c>
      <c r="K82" s="15">
        <v>310100</v>
      </c>
      <c r="L82" s="15">
        <f>K82</f>
        <v>310100</v>
      </c>
      <c r="M82" s="15">
        <v>102850</v>
      </c>
      <c r="N82" s="15" t="s">
        <v>52</v>
      </c>
      <c r="O82" s="15" t="s">
        <v>52</v>
      </c>
      <c r="P82" s="15">
        <f t="shared" si="3"/>
        <v>102850</v>
      </c>
      <c r="Q82" s="15">
        <f t="shared" si="0"/>
        <v>207250</v>
      </c>
      <c r="R82" s="15">
        <f t="shared" si="1"/>
        <v>207250</v>
      </c>
    </row>
    <row r="83" spans="1:18" s="12" customFormat="1" ht="33" customHeight="1" outlineLevel="1">
      <c r="A83" s="167" t="s">
        <v>105</v>
      </c>
      <c r="B83" s="167"/>
      <c r="C83" s="11">
        <v>200</v>
      </c>
      <c r="D83" s="81" t="s">
        <v>81</v>
      </c>
      <c r="E83" s="81" t="s">
        <v>158</v>
      </c>
      <c r="F83" s="81" t="s">
        <v>135</v>
      </c>
      <c r="G83" s="81" t="s">
        <v>186</v>
      </c>
      <c r="H83" s="81" t="s">
        <v>133</v>
      </c>
      <c r="I83" s="81" t="s">
        <v>189</v>
      </c>
      <c r="J83" s="81"/>
      <c r="K83" s="15">
        <f>K84</f>
        <v>7691500</v>
      </c>
      <c r="L83" s="15">
        <f>L84</f>
        <v>7691500</v>
      </c>
      <c r="M83" s="15">
        <f>M84</f>
        <v>5349291.79</v>
      </c>
      <c r="N83" s="15"/>
      <c r="O83" s="15"/>
      <c r="P83" s="15">
        <f t="shared" si="3"/>
        <v>5349291.79</v>
      </c>
      <c r="Q83" s="15">
        <f t="shared" si="0"/>
        <v>2342208.21</v>
      </c>
      <c r="R83" s="15">
        <f t="shared" si="1"/>
        <v>2342208.21</v>
      </c>
    </row>
    <row r="84" spans="1:18" s="12" customFormat="1" ht="34.5" customHeight="1" outlineLevel="1">
      <c r="A84" s="167" t="s">
        <v>106</v>
      </c>
      <c r="B84" s="167"/>
      <c r="C84" s="11">
        <v>200</v>
      </c>
      <c r="D84" s="81" t="s">
        <v>81</v>
      </c>
      <c r="E84" s="81" t="s">
        <v>158</v>
      </c>
      <c r="F84" s="81" t="s">
        <v>135</v>
      </c>
      <c r="G84" s="81" t="s">
        <v>186</v>
      </c>
      <c r="H84" s="81" t="s">
        <v>133</v>
      </c>
      <c r="I84" s="81" t="s">
        <v>190</v>
      </c>
      <c r="J84" s="81"/>
      <c r="K84" s="15">
        <f>K85+K91+K90</f>
        <v>7691500</v>
      </c>
      <c r="L84" s="15">
        <f>L85+L91+L90</f>
        <v>7691500</v>
      </c>
      <c r="M84" s="15">
        <f>M85+M91+M90</f>
        <v>5349291.79</v>
      </c>
      <c r="N84" s="15"/>
      <c r="O84" s="15"/>
      <c r="P84" s="15">
        <f t="shared" si="3"/>
        <v>5349291.79</v>
      </c>
      <c r="Q84" s="15">
        <f t="shared" si="0"/>
        <v>2342208.21</v>
      </c>
      <c r="R84" s="15">
        <f t="shared" si="1"/>
        <v>2342208.21</v>
      </c>
    </row>
    <row r="85" spans="1:18" s="12" customFormat="1" ht="11.25" customHeight="1" outlineLevel="1">
      <c r="A85" s="167" t="s">
        <v>139</v>
      </c>
      <c r="B85" s="167"/>
      <c r="C85" s="11">
        <v>200</v>
      </c>
      <c r="D85" s="81" t="s">
        <v>81</v>
      </c>
      <c r="E85" s="81" t="s">
        <v>158</v>
      </c>
      <c r="F85" s="81" t="s">
        <v>135</v>
      </c>
      <c r="G85" s="81" t="s">
        <v>186</v>
      </c>
      <c r="H85" s="81" t="s">
        <v>133</v>
      </c>
      <c r="I85" s="81" t="s">
        <v>138</v>
      </c>
      <c r="J85" s="81" t="s">
        <v>140</v>
      </c>
      <c r="K85" s="15">
        <f>K86+K87+K88+K89</f>
        <v>4355200</v>
      </c>
      <c r="L85" s="15">
        <f>L86+L87+L88+L89</f>
        <v>4355200</v>
      </c>
      <c r="M85" s="15">
        <f>M86+M87+M88+M89</f>
        <v>3111579.32</v>
      </c>
      <c r="N85" s="15"/>
      <c r="O85" s="15"/>
      <c r="P85" s="15">
        <f t="shared" si="3"/>
        <v>3111579.32</v>
      </c>
      <c r="Q85" s="15">
        <f aca="true" t="shared" si="9" ref="Q85:Q104">K85-M85</f>
        <v>1243620.6800000002</v>
      </c>
      <c r="R85" s="15">
        <f aca="true" t="shared" si="10" ref="R85:R104">L85-P85</f>
        <v>1243620.6800000002</v>
      </c>
    </row>
    <row r="86" spans="1:18" s="12" customFormat="1" ht="11.25" customHeight="1" outlineLevel="1">
      <c r="A86" s="161" t="s">
        <v>67</v>
      </c>
      <c r="B86" s="161"/>
      <c r="C86" s="11">
        <v>200</v>
      </c>
      <c r="D86" s="81" t="s">
        <v>81</v>
      </c>
      <c r="E86" s="81" t="s">
        <v>158</v>
      </c>
      <c r="F86" s="81" t="s">
        <v>135</v>
      </c>
      <c r="G86" s="81" t="s">
        <v>186</v>
      </c>
      <c r="H86" s="81" t="s">
        <v>133</v>
      </c>
      <c r="I86" s="81" t="s">
        <v>138</v>
      </c>
      <c r="J86" s="81" t="s">
        <v>191</v>
      </c>
      <c r="K86" s="15">
        <v>393500</v>
      </c>
      <c r="L86" s="15">
        <f aca="true" t="shared" si="11" ref="L86:L91">K86</f>
        <v>393500</v>
      </c>
      <c r="M86" s="15">
        <v>231844.01</v>
      </c>
      <c r="N86" s="15" t="s">
        <v>52</v>
      </c>
      <c r="O86" s="15" t="s">
        <v>52</v>
      </c>
      <c r="P86" s="15">
        <f aca="true" t="shared" si="12" ref="P86:P104">M86</f>
        <v>231844.01</v>
      </c>
      <c r="Q86" s="15">
        <f t="shared" si="9"/>
        <v>161655.99</v>
      </c>
      <c r="R86" s="15">
        <f t="shared" si="10"/>
        <v>161655.99</v>
      </c>
    </row>
    <row r="87" spans="1:18" s="12" customFormat="1" ht="25.5" customHeight="1" outlineLevel="1">
      <c r="A87" s="161" t="s">
        <v>192</v>
      </c>
      <c r="B87" s="161"/>
      <c r="C87" s="11">
        <v>200</v>
      </c>
      <c r="D87" s="81" t="s">
        <v>81</v>
      </c>
      <c r="E87" s="81" t="s">
        <v>158</v>
      </c>
      <c r="F87" s="81" t="s">
        <v>135</v>
      </c>
      <c r="G87" s="81" t="s">
        <v>186</v>
      </c>
      <c r="H87" s="81" t="s">
        <v>133</v>
      </c>
      <c r="I87" s="81" t="s">
        <v>138</v>
      </c>
      <c r="J87" s="81" t="s">
        <v>193</v>
      </c>
      <c r="K87" s="15">
        <v>2396600</v>
      </c>
      <c r="L87" s="15">
        <f t="shared" si="11"/>
        <v>2396600</v>
      </c>
      <c r="M87" s="15">
        <v>1797444</v>
      </c>
      <c r="N87" s="15" t="s">
        <v>52</v>
      </c>
      <c r="O87" s="15" t="s">
        <v>52</v>
      </c>
      <c r="P87" s="15">
        <f t="shared" si="12"/>
        <v>1797444</v>
      </c>
      <c r="Q87" s="15">
        <f t="shared" si="9"/>
        <v>599156</v>
      </c>
      <c r="R87" s="15">
        <f t="shared" si="10"/>
        <v>599156</v>
      </c>
    </row>
    <row r="88" spans="1:18" s="12" customFormat="1" ht="21.75" customHeight="1" outlineLevel="1">
      <c r="A88" s="161" t="s">
        <v>194</v>
      </c>
      <c r="B88" s="161"/>
      <c r="C88" s="11">
        <v>200</v>
      </c>
      <c r="D88" s="81" t="s">
        <v>81</v>
      </c>
      <c r="E88" s="81" t="s">
        <v>158</v>
      </c>
      <c r="F88" s="81" t="s">
        <v>135</v>
      </c>
      <c r="G88" s="81" t="s">
        <v>186</v>
      </c>
      <c r="H88" s="81" t="s">
        <v>133</v>
      </c>
      <c r="I88" s="81" t="s">
        <v>138</v>
      </c>
      <c r="J88" s="81" t="s">
        <v>195</v>
      </c>
      <c r="K88" s="15">
        <v>650400</v>
      </c>
      <c r="L88" s="15">
        <f t="shared" si="11"/>
        <v>650400</v>
      </c>
      <c r="M88" s="15">
        <v>424470</v>
      </c>
      <c r="N88" s="15" t="s">
        <v>52</v>
      </c>
      <c r="O88" s="15" t="s">
        <v>52</v>
      </c>
      <c r="P88" s="15">
        <f t="shared" si="12"/>
        <v>424470</v>
      </c>
      <c r="Q88" s="15">
        <f t="shared" si="9"/>
        <v>225930</v>
      </c>
      <c r="R88" s="15">
        <f t="shared" si="10"/>
        <v>225930</v>
      </c>
    </row>
    <row r="89" spans="1:18" s="12" customFormat="1" ht="11.25" customHeight="1" outlineLevel="1">
      <c r="A89" s="161" t="s">
        <v>141</v>
      </c>
      <c r="B89" s="161"/>
      <c r="C89" s="11">
        <v>200</v>
      </c>
      <c r="D89" s="81" t="s">
        <v>81</v>
      </c>
      <c r="E89" s="81" t="s">
        <v>158</v>
      </c>
      <c r="F89" s="81" t="s">
        <v>135</v>
      </c>
      <c r="G89" s="81" t="s">
        <v>186</v>
      </c>
      <c r="H89" s="81" t="s">
        <v>133</v>
      </c>
      <c r="I89" s="81" t="s">
        <v>138</v>
      </c>
      <c r="J89" s="81" t="s">
        <v>142</v>
      </c>
      <c r="K89" s="15">
        <v>914700</v>
      </c>
      <c r="L89" s="15">
        <f t="shared" si="11"/>
        <v>914700</v>
      </c>
      <c r="M89" s="15">
        <v>657821.31</v>
      </c>
      <c r="N89" s="15" t="s">
        <v>52</v>
      </c>
      <c r="O89" s="15" t="s">
        <v>52</v>
      </c>
      <c r="P89" s="15">
        <f t="shared" si="12"/>
        <v>657821.31</v>
      </c>
      <c r="Q89" s="15">
        <f t="shared" si="9"/>
        <v>256878.68999999994</v>
      </c>
      <c r="R89" s="15">
        <f t="shared" si="10"/>
        <v>256878.68999999994</v>
      </c>
    </row>
    <row r="90" spans="1:18" s="12" customFormat="1" ht="11.25" customHeight="1" outlineLevel="1">
      <c r="A90" s="161" t="s">
        <v>64</v>
      </c>
      <c r="B90" s="161"/>
      <c r="C90" s="11">
        <v>200</v>
      </c>
      <c r="D90" s="81" t="s">
        <v>81</v>
      </c>
      <c r="E90" s="81" t="s">
        <v>158</v>
      </c>
      <c r="F90" s="81" t="s">
        <v>135</v>
      </c>
      <c r="G90" s="81" t="s">
        <v>186</v>
      </c>
      <c r="H90" s="81" t="s">
        <v>133</v>
      </c>
      <c r="I90" s="81" t="s">
        <v>138</v>
      </c>
      <c r="J90" s="81" t="s">
        <v>153</v>
      </c>
      <c r="K90" s="15">
        <v>50800</v>
      </c>
      <c r="L90" s="15">
        <f t="shared" si="11"/>
        <v>50800</v>
      </c>
      <c r="M90" s="15">
        <v>0</v>
      </c>
      <c r="N90" s="15" t="s">
        <v>52</v>
      </c>
      <c r="O90" s="15" t="s">
        <v>52</v>
      </c>
      <c r="P90" s="15">
        <f>M90</f>
        <v>0</v>
      </c>
      <c r="Q90" s="15">
        <f>K90-M90</f>
        <v>50800</v>
      </c>
      <c r="R90" s="15">
        <f>L90-P90</f>
        <v>50800</v>
      </c>
    </row>
    <row r="91" spans="1:18" s="12" customFormat="1" ht="21.75" customHeight="1" outlineLevel="1">
      <c r="A91" s="161" t="s">
        <v>70</v>
      </c>
      <c r="B91" s="161"/>
      <c r="C91" s="11">
        <v>200</v>
      </c>
      <c r="D91" s="81" t="s">
        <v>81</v>
      </c>
      <c r="E91" s="81" t="s">
        <v>158</v>
      </c>
      <c r="F91" s="81" t="s">
        <v>135</v>
      </c>
      <c r="G91" s="81" t="s">
        <v>186</v>
      </c>
      <c r="H91" s="81" t="s">
        <v>133</v>
      </c>
      <c r="I91" s="81" t="s">
        <v>138</v>
      </c>
      <c r="J91" s="81" t="s">
        <v>174</v>
      </c>
      <c r="K91" s="15">
        <v>3285500</v>
      </c>
      <c r="L91" s="15">
        <f t="shared" si="11"/>
        <v>3285500</v>
      </c>
      <c r="M91" s="15">
        <v>2237712.47</v>
      </c>
      <c r="N91" s="15" t="s">
        <v>52</v>
      </c>
      <c r="O91" s="15" t="s">
        <v>52</v>
      </c>
      <c r="P91" s="15">
        <f t="shared" si="12"/>
        <v>2237712.47</v>
      </c>
      <c r="Q91" s="15">
        <f t="shared" si="9"/>
        <v>1047787.5299999998</v>
      </c>
      <c r="R91" s="15">
        <f t="shared" si="10"/>
        <v>1047787.5299999998</v>
      </c>
    </row>
    <row r="92" spans="1:18" s="12" customFormat="1" ht="44.25" customHeight="1" outlineLevel="1">
      <c r="A92" s="167" t="s">
        <v>196</v>
      </c>
      <c r="B92" s="167"/>
      <c r="C92" s="11">
        <v>200</v>
      </c>
      <c r="D92" s="81" t="s">
        <v>81</v>
      </c>
      <c r="E92" s="81" t="s">
        <v>158</v>
      </c>
      <c r="F92" s="81" t="s">
        <v>135</v>
      </c>
      <c r="G92" s="81" t="s">
        <v>197</v>
      </c>
      <c r="H92" s="81" t="s">
        <v>133</v>
      </c>
      <c r="I92" s="81"/>
      <c r="J92" s="81"/>
      <c r="K92" s="15">
        <f>K95</f>
        <v>228131100</v>
      </c>
      <c r="L92" s="15">
        <f>L95</f>
        <v>228131100</v>
      </c>
      <c r="M92" s="15">
        <f>M95</f>
        <v>166234730</v>
      </c>
      <c r="N92" s="15"/>
      <c r="O92" s="15"/>
      <c r="P92" s="15">
        <f t="shared" si="12"/>
        <v>166234730</v>
      </c>
      <c r="Q92" s="15">
        <f t="shared" si="9"/>
        <v>61896370</v>
      </c>
      <c r="R92" s="15">
        <f t="shared" si="10"/>
        <v>61896370</v>
      </c>
    </row>
    <row r="93" spans="1:18" s="12" customFormat="1" ht="76.5" customHeight="1" outlineLevel="1">
      <c r="A93" s="167" t="s">
        <v>109</v>
      </c>
      <c r="B93" s="167"/>
      <c r="C93" s="11">
        <v>200</v>
      </c>
      <c r="D93" s="81" t="s">
        <v>81</v>
      </c>
      <c r="E93" s="81" t="s">
        <v>158</v>
      </c>
      <c r="F93" s="81" t="s">
        <v>135</v>
      </c>
      <c r="G93" s="81" t="s">
        <v>197</v>
      </c>
      <c r="H93" s="81" t="s">
        <v>133</v>
      </c>
      <c r="I93" s="81" t="s">
        <v>198</v>
      </c>
      <c r="J93" s="81"/>
      <c r="K93" s="15">
        <f>K95</f>
        <v>228131100</v>
      </c>
      <c r="L93" s="15">
        <f>L95</f>
        <v>228131100</v>
      </c>
      <c r="M93" s="15">
        <f>M95</f>
        <v>166234730</v>
      </c>
      <c r="N93" s="15"/>
      <c r="O93" s="15"/>
      <c r="P93" s="15">
        <f t="shared" si="12"/>
        <v>166234730</v>
      </c>
      <c r="Q93" s="15">
        <f t="shared" si="9"/>
        <v>61896370</v>
      </c>
      <c r="R93" s="15">
        <f t="shared" si="10"/>
        <v>61896370</v>
      </c>
    </row>
    <row r="94" spans="1:18" s="12" customFormat="1" ht="30.75" customHeight="1" outlineLevel="1">
      <c r="A94" s="167" t="s">
        <v>199</v>
      </c>
      <c r="B94" s="167"/>
      <c r="C94" s="11">
        <v>200</v>
      </c>
      <c r="D94" s="81" t="s">
        <v>81</v>
      </c>
      <c r="E94" s="81" t="s">
        <v>158</v>
      </c>
      <c r="F94" s="81" t="s">
        <v>135</v>
      </c>
      <c r="G94" s="81" t="s">
        <v>197</v>
      </c>
      <c r="H94" s="81" t="s">
        <v>133</v>
      </c>
      <c r="I94" s="81" t="s">
        <v>198</v>
      </c>
      <c r="J94" s="81" t="s">
        <v>190</v>
      </c>
      <c r="K94" s="15">
        <f>K95</f>
        <v>228131100</v>
      </c>
      <c r="L94" s="15">
        <f>L95</f>
        <v>228131100</v>
      </c>
      <c r="M94" s="15">
        <f>M95</f>
        <v>166234730</v>
      </c>
      <c r="N94" s="15"/>
      <c r="O94" s="15"/>
      <c r="P94" s="15">
        <f t="shared" si="12"/>
        <v>166234730</v>
      </c>
      <c r="Q94" s="15">
        <f t="shared" si="9"/>
        <v>61896370</v>
      </c>
      <c r="R94" s="15">
        <f t="shared" si="10"/>
        <v>61896370</v>
      </c>
    </row>
    <row r="95" spans="1:18" s="12" customFormat="1" ht="38.25" customHeight="1" outlineLevel="1">
      <c r="A95" s="161" t="s">
        <v>200</v>
      </c>
      <c r="B95" s="161"/>
      <c r="C95" s="11">
        <v>200</v>
      </c>
      <c r="D95" s="81" t="s">
        <v>81</v>
      </c>
      <c r="E95" s="81" t="s">
        <v>158</v>
      </c>
      <c r="F95" s="81" t="s">
        <v>135</v>
      </c>
      <c r="G95" s="81" t="s">
        <v>197</v>
      </c>
      <c r="H95" s="81" t="s">
        <v>133</v>
      </c>
      <c r="I95" s="81" t="s">
        <v>198</v>
      </c>
      <c r="J95" s="81" t="s">
        <v>201</v>
      </c>
      <c r="K95" s="15">
        <v>228131100</v>
      </c>
      <c r="L95" s="15">
        <f>K95</f>
        <v>228131100</v>
      </c>
      <c r="M95" s="15">
        <v>166234730</v>
      </c>
      <c r="N95" s="15" t="s">
        <v>52</v>
      </c>
      <c r="O95" s="15" t="s">
        <v>52</v>
      </c>
      <c r="P95" s="15">
        <f t="shared" si="12"/>
        <v>166234730</v>
      </c>
      <c r="Q95" s="15">
        <f t="shared" si="9"/>
        <v>61896370</v>
      </c>
      <c r="R95" s="15">
        <f t="shared" si="10"/>
        <v>61896370</v>
      </c>
    </row>
    <row r="96" spans="1:18" s="12" customFormat="1" ht="92.25" customHeight="1" outlineLevel="1">
      <c r="A96" s="170" t="s">
        <v>202</v>
      </c>
      <c r="B96" s="170"/>
      <c r="C96" s="11">
        <v>200</v>
      </c>
      <c r="D96" s="81" t="s">
        <v>81</v>
      </c>
      <c r="E96" s="81" t="s">
        <v>158</v>
      </c>
      <c r="F96" s="81" t="s">
        <v>203</v>
      </c>
      <c r="G96" s="81" t="s">
        <v>204</v>
      </c>
      <c r="H96" s="81"/>
      <c r="I96" s="81"/>
      <c r="J96" s="81"/>
      <c r="K96" s="17">
        <f aca="true" t="shared" si="13" ref="K96:M97">K97</f>
        <v>1959900</v>
      </c>
      <c r="L96" s="17">
        <f>L97</f>
        <v>1959900</v>
      </c>
      <c r="M96" s="17">
        <f>M97</f>
        <v>1930486.5</v>
      </c>
      <c r="N96" s="15"/>
      <c r="O96" s="15"/>
      <c r="P96" s="15">
        <f>L96</f>
        <v>1959900</v>
      </c>
      <c r="Q96" s="15">
        <f>K96-M96</f>
        <v>29413.5</v>
      </c>
      <c r="R96" s="15">
        <f>L96-P96</f>
        <v>0</v>
      </c>
    </row>
    <row r="97" spans="1:18" ht="25.5" customHeight="1">
      <c r="A97" s="175" t="s">
        <v>108</v>
      </c>
      <c r="B97" s="175"/>
      <c r="C97" s="11">
        <v>200</v>
      </c>
      <c r="D97" s="81" t="s">
        <v>81</v>
      </c>
      <c r="E97" s="81" t="s">
        <v>158</v>
      </c>
      <c r="F97" s="81" t="s">
        <v>203</v>
      </c>
      <c r="G97" s="81" t="s">
        <v>204</v>
      </c>
      <c r="H97" s="77"/>
      <c r="I97" s="77">
        <v>244</v>
      </c>
      <c r="J97" s="77"/>
      <c r="K97" s="18">
        <f t="shared" si="13"/>
        <v>1959900</v>
      </c>
      <c r="L97" s="18">
        <f t="shared" si="13"/>
        <v>1959900</v>
      </c>
      <c r="M97" s="18">
        <f t="shared" si="13"/>
        <v>1930486.5</v>
      </c>
      <c r="N97" s="19"/>
      <c r="O97" s="19"/>
      <c r="P97" s="15">
        <f>L97</f>
        <v>1959900</v>
      </c>
      <c r="Q97" s="15">
        <f>K97-M97</f>
        <v>29413.5</v>
      </c>
      <c r="R97" s="15">
        <f>L97-P97</f>
        <v>0</v>
      </c>
    </row>
    <row r="98" spans="1:18" s="12" customFormat="1" ht="15.75" customHeight="1" outlineLevel="1">
      <c r="A98" s="167" t="s">
        <v>70</v>
      </c>
      <c r="B98" s="167"/>
      <c r="C98" s="11">
        <v>200</v>
      </c>
      <c r="D98" s="81" t="s">
        <v>81</v>
      </c>
      <c r="E98" s="81" t="s">
        <v>158</v>
      </c>
      <c r="F98" s="81" t="s">
        <v>203</v>
      </c>
      <c r="G98" s="81" t="s">
        <v>204</v>
      </c>
      <c r="H98" s="81"/>
      <c r="I98" s="81" t="s">
        <v>138</v>
      </c>
      <c r="J98" s="81" t="s">
        <v>174</v>
      </c>
      <c r="K98" s="17">
        <v>1959900</v>
      </c>
      <c r="L98" s="17">
        <f>K98</f>
        <v>1959900</v>
      </c>
      <c r="M98" s="17">
        <v>1930486.5</v>
      </c>
      <c r="N98" s="15"/>
      <c r="O98" s="15"/>
      <c r="P98" s="15">
        <f>L98</f>
        <v>1959900</v>
      </c>
      <c r="Q98" s="15">
        <f>K98-M98</f>
        <v>29413.5</v>
      </c>
      <c r="R98" s="15">
        <f>L98-P98</f>
        <v>0</v>
      </c>
    </row>
    <row r="99" spans="1:18" s="12" customFormat="1" ht="17.25" customHeight="1" outlineLevel="1">
      <c r="A99" s="167" t="s">
        <v>110</v>
      </c>
      <c r="B99" s="167"/>
      <c r="C99" s="11">
        <v>200</v>
      </c>
      <c r="D99" s="81" t="s">
        <v>81</v>
      </c>
      <c r="E99" s="81" t="s">
        <v>205</v>
      </c>
      <c r="F99" s="81"/>
      <c r="G99" s="81"/>
      <c r="H99" s="81"/>
      <c r="I99" s="81"/>
      <c r="J99" s="81"/>
      <c r="K99" s="15">
        <f>K104</f>
        <v>148100</v>
      </c>
      <c r="L99" s="15">
        <f>L104</f>
        <v>148100</v>
      </c>
      <c r="M99" s="15">
        <f>M104</f>
        <v>132400</v>
      </c>
      <c r="N99" s="15"/>
      <c r="O99" s="15"/>
      <c r="P99" s="15">
        <f t="shared" si="12"/>
        <v>132400</v>
      </c>
      <c r="Q99" s="15">
        <f t="shared" si="9"/>
        <v>15700</v>
      </c>
      <c r="R99" s="15">
        <f t="shared" si="10"/>
        <v>15700</v>
      </c>
    </row>
    <row r="100" spans="1:18" s="12" customFormat="1" ht="36" customHeight="1" outlineLevel="1">
      <c r="A100" s="167" t="s">
        <v>206</v>
      </c>
      <c r="B100" s="167"/>
      <c r="C100" s="11">
        <v>200</v>
      </c>
      <c r="D100" s="81" t="s">
        <v>81</v>
      </c>
      <c r="E100" s="81" t="s">
        <v>207</v>
      </c>
      <c r="F100" s="81"/>
      <c r="G100" s="81"/>
      <c r="H100" s="81"/>
      <c r="I100" s="81"/>
      <c r="J100" s="81"/>
      <c r="K100" s="15">
        <f>K104</f>
        <v>148100</v>
      </c>
      <c r="L100" s="15">
        <f>L104</f>
        <v>148100</v>
      </c>
      <c r="M100" s="15">
        <f>M104</f>
        <v>132400</v>
      </c>
      <c r="N100" s="15"/>
      <c r="O100" s="15"/>
      <c r="P100" s="15">
        <f t="shared" si="12"/>
        <v>132400</v>
      </c>
      <c r="Q100" s="15">
        <f t="shared" si="9"/>
        <v>15700</v>
      </c>
      <c r="R100" s="15">
        <f t="shared" si="10"/>
        <v>15700</v>
      </c>
    </row>
    <row r="101" spans="1:18" s="12" customFormat="1" ht="77.25" customHeight="1" outlineLevel="1">
      <c r="A101" s="167" t="s">
        <v>130</v>
      </c>
      <c r="B101" s="167"/>
      <c r="C101" s="11">
        <v>200</v>
      </c>
      <c r="D101" s="81" t="s">
        <v>81</v>
      </c>
      <c r="E101" s="81" t="s">
        <v>207</v>
      </c>
      <c r="F101" s="81" t="s">
        <v>208</v>
      </c>
      <c r="G101" s="81" t="s">
        <v>209</v>
      </c>
      <c r="H101" s="81"/>
      <c r="I101" s="81"/>
      <c r="J101" s="81"/>
      <c r="K101" s="15">
        <f>K104</f>
        <v>148100</v>
      </c>
      <c r="L101" s="15">
        <f>L104</f>
        <v>148100</v>
      </c>
      <c r="M101" s="15">
        <f>M104</f>
        <v>132400</v>
      </c>
      <c r="N101" s="15"/>
      <c r="O101" s="15"/>
      <c r="P101" s="15">
        <f t="shared" si="12"/>
        <v>132400</v>
      </c>
      <c r="Q101" s="15">
        <f t="shared" si="9"/>
        <v>15700</v>
      </c>
      <c r="R101" s="15">
        <f t="shared" si="10"/>
        <v>15700</v>
      </c>
    </row>
    <row r="102" spans="1:18" s="12" customFormat="1" ht="79.5" customHeight="1" outlineLevel="1">
      <c r="A102" s="167" t="s">
        <v>134</v>
      </c>
      <c r="B102" s="167"/>
      <c r="C102" s="11">
        <v>200</v>
      </c>
      <c r="D102" s="81" t="s">
        <v>81</v>
      </c>
      <c r="E102" s="81" t="s">
        <v>207</v>
      </c>
      <c r="F102" s="81" t="s">
        <v>208</v>
      </c>
      <c r="G102" s="81" t="s">
        <v>209</v>
      </c>
      <c r="H102" s="81" t="s">
        <v>133</v>
      </c>
      <c r="I102" s="81" t="s">
        <v>138</v>
      </c>
      <c r="J102" s="81"/>
      <c r="K102" s="15">
        <f>K104</f>
        <v>148100</v>
      </c>
      <c r="L102" s="15">
        <f>L104</f>
        <v>148100</v>
      </c>
      <c r="M102" s="15">
        <f>M104</f>
        <v>132400</v>
      </c>
      <c r="N102" s="15"/>
      <c r="O102" s="15"/>
      <c r="P102" s="15">
        <f t="shared" si="12"/>
        <v>132400</v>
      </c>
      <c r="Q102" s="15">
        <f t="shared" si="9"/>
        <v>15700</v>
      </c>
      <c r="R102" s="15">
        <f t="shared" si="10"/>
        <v>15700</v>
      </c>
    </row>
    <row r="103" spans="1:18" s="12" customFormat="1" ht="15" customHeight="1" outlineLevel="1">
      <c r="A103" s="167" t="s">
        <v>139</v>
      </c>
      <c r="B103" s="167"/>
      <c r="C103" s="11">
        <v>200</v>
      </c>
      <c r="D103" s="81" t="s">
        <v>81</v>
      </c>
      <c r="E103" s="81" t="s">
        <v>207</v>
      </c>
      <c r="F103" s="81" t="s">
        <v>208</v>
      </c>
      <c r="G103" s="81" t="s">
        <v>209</v>
      </c>
      <c r="H103" s="81" t="s">
        <v>133</v>
      </c>
      <c r="I103" s="81" t="s">
        <v>138</v>
      </c>
      <c r="J103" s="81" t="s">
        <v>140</v>
      </c>
      <c r="K103" s="15">
        <f>K104</f>
        <v>148100</v>
      </c>
      <c r="L103" s="15">
        <f>L104</f>
        <v>148100</v>
      </c>
      <c r="M103" s="15">
        <f>M104</f>
        <v>132400</v>
      </c>
      <c r="N103" s="15"/>
      <c r="O103" s="15"/>
      <c r="P103" s="15">
        <f t="shared" si="12"/>
        <v>132400</v>
      </c>
      <c r="Q103" s="15">
        <f t="shared" si="9"/>
        <v>15700</v>
      </c>
      <c r="R103" s="15">
        <f t="shared" si="10"/>
        <v>15700</v>
      </c>
    </row>
    <row r="104" spans="1:18" s="12" customFormat="1" ht="11.25" customHeight="1" outlineLevel="1">
      <c r="A104" s="161" t="s">
        <v>141</v>
      </c>
      <c r="B104" s="161"/>
      <c r="C104" s="11">
        <v>200</v>
      </c>
      <c r="D104" s="81" t="s">
        <v>81</v>
      </c>
      <c r="E104" s="81" t="s">
        <v>207</v>
      </c>
      <c r="F104" s="81" t="s">
        <v>208</v>
      </c>
      <c r="G104" s="81" t="s">
        <v>209</v>
      </c>
      <c r="H104" s="81" t="s">
        <v>133</v>
      </c>
      <c r="I104" s="81" t="s">
        <v>138</v>
      </c>
      <c r="J104" s="81" t="s">
        <v>142</v>
      </c>
      <c r="K104" s="15">
        <v>148100</v>
      </c>
      <c r="L104" s="15">
        <f>K104</f>
        <v>148100</v>
      </c>
      <c r="M104" s="15">
        <v>132400</v>
      </c>
      <c r="N104" s="15" t="s">
        <v>52</v>
      </c>
      <c r="O104" s="15" t="s">
        <v>52</v>
      </c>
      <c r="P104" s="15">
        <f t="shared" si="12"/>
        <v>132400</v>
      </c>
      <c r="Q104" s="15">
        <f t="shared" si="9"/>
        <v>15700</v>
      </c>
      <c r="R104" s="15">
        <f t="shared" si="10"/>
        <v>15700</v>
      </c>
    </row>
    <row r="105" spans="1:18" s="12" customFormat="1" ht="11.25" customHeight="1" outlineLevel="1">
      <c r="A105" s="167" t="s">
        <v>71</v>
      </c>
      <c r="B105" s="167"/>
      <c r="C105" s="14">
        <v>450</v>
      </c>
      <c r="D105" s="172" t="s">
        <v>210</v>
      </c>
      <c r="E105" s="172"/>
      <c r="F105" s="172"/>
      <c r="G105" s="172"/>
      <c r="H105" s="172"/>
      <c r="I105" s="172"/>
      <c r="J105" s="172"/>
      <c r="K105" s="20" t="s">
        <v>210</v>
      </c>
      <c r="L105" s="20" t="s">
        <v>210</v>
      </c>
      <c r="M105" s="15">
        <f>Доходы!E20-Расходы!M20</f>
        <v>-218162145.9</v>
      </c>
      <c r="N105" s="15" t="s">
        <v>52</v>
      </c>
      <c r="O105" s="15" t="s">
        <v>52</v>
      </c>
      <c r="P105" s="15">
        <f>M105</f>
        <v>-218162145.9</v>
      </c>
      <c r="Q105" s="15" t="s">
        <v>52</v>
      </c>
      <c r="R105" s="15" t="s">
        <v>52</v>
      </c>
    </row>
    <row r="106" spans="1:18" s="12" customFormat="1" ht="11.25" customHeight="1" outlineLevel="1">
      <c r="A106" s="21"/>
      <c r="B106" s="21"/>
      <c r="C106" s="22"/>
      <c r="D106" s="23"/>
      <c r="E106" s="23"/>
      <c r="F106" s="23"/>
      <c r="G106" s="23"/>
      <c r="H106" s="23"/>
      <c r="I106" s="23"/>
      <c r="J106" s="23"/>
      <c r="K106" s="24"/>
      <c r="L106" s="24"/>
      <c r="M106" s="24"/>
      <c r="N106" s="24"/>
      <c r="O106" s="24"/>
      <c r="P106" s="25"/>
      <c r="Q106" s="25"/>
      <c r="R106" s="25"/>
    </row>
    <row r="107" spans="1:18" s="12" customFormat="1" ht="11.25" customHeight="1" outlineLevel="1">
      <c r="A107" s="21"/>
      <c r="B107" s="21"/>
      <c r="C107" s="22"/>
      <c r="D107" s="23"/>
      <c r="E107" s="23"/>
      <c r="F107" s="23"/>
      <c r="G107" s="23"/>
      <c r="H107" s="23"/>
      <c r="I107" s="23"/>
      <c r="J107" s="23"/>
      <c r="K107" s="24"/>
      <c r="L107" s="24"/>
      <c r="M107" s="24"/>
      <c r="N107" s="24"/>
      <c r="O107" s="24"/>
      <c r="P107" s="25"/>
      <c r="Q107" s="25"/>
      <c r="R107" s="25"/>
    </row>
    <row r="108" spans="1:18" s="12" customFormat="1" ht="11.25" customHeight="1" outlineLevel="1">
      <c r="A108" s="21"/>
      <c r="B108" s="21"/>
      <c r="C108" s="22"/>
      <c r="D108" s="23"/>
      <c r="E108" s="23"/>
      <c r="F108" s="23"/>
      <c r="G108" s="23"/>
      <c r="H108" s="23"/>
      <c r="I108" s="23"/>
      <c r="J108" s="23"/>
      <c r="K108" s="24"/>
      <c r="L108" s="24"/>
      <c r="M108" s="24"/>
      <c r="N108" s="24"/>
      <c r="O108" s="24"/>
      <c r="P108" s="25"/>
      <c r="Q108" s="25"/>
      <c r="R108" s="25"/>
    </row>
    <row r="109" spans="1:18" s="12" customFormat="1" ht="11.25" customHeight="1" outlineLevel="1">
      <c r="A109" s="21"/>
      <c r="B109" s="21"/>
      <c r="C109" s="22"/>
      <c r="D109" s="23"/>
      <c r="E109" s="23"/>
      <c r="F109" s="23"/>
      <c r="G109" s="23"/>
      <c r="H109" s="23"/>
      <c r="I109" s="23"/>
      <c r="J109" s="23"/>
      <c r="K109" s="24"/>
      <c r="L109" s="24"/>
      <c r="M109" s="24"/>
      <c r="N109" s="24"/>
      <c r="O109" s="24"/>
      <c r="P109" s="25"/>
      <c r="Q109" s="25"/>
      <c r="R109" s="25"/>
    </row>
    <row r="110" spans="11:13" ht="14.25">
      <c r="K110" s="27"/>
      <c r="L110" s="28"/>
      <c r="M110" s="26"/>
    </row>
    <row r="111" spans="11:13" ht="14.25">
      <c r="K111" s="27"/>
      <c r="L111" s="28"/>
      <c r="M111" s="26"/>
    </row>
    <row r="112" spans="11:13" ht="14.25">
      <c r="K112" s="27"/>
      <c r="L112" s="28"/>
      <c r="M112" s="26"/>
    </row>
    <row r="113" spans="11:13" ht="14.25">
      <c r="K113" s="27"/>
      <c r="L113" s="28"/>
      <c r="M113" s="26"/>
    </row>
    <row r="114" spans="11:13" ht="14.25">
      <c r="K114" s="27"/>
      <c r="L114" s="28"/>
      <c r="M114" s="26"/>
    </row>
    <row r="115" spans="11:13" ht="14.25">
      <c r="K115" s="27"/>
      <c r="L115" s="28"/>
      <c r="M115" s="26"/>
    </row>
    <row r="116" spans="11:13" ht="14.25">
      <c r="K116" s="27"/>
      <c r="L116" s="28"/>
      <c r="M116" s="26"/>
    </row>
    <row r="117" spans="11:13" ht="14.25">
      <c r="K117" s="27"/>
      <c r="L117" s="28"/>
      <c r="M117" s="26"/>
    </row>
    <row r="118" spans="11:13" ht="14.25">
      <c r="K118" s="27"/>
      <c r="L118" s="28"/>
      <c r="M118" s="26"/>
    </row>
    <row r="119" spans="11:13" ht="14.25">
      <c r="K119" s="27"/>
      <c r="L119" s="28"/>
      <c r="M119" s="26"/>
    </row>
    <row r="120" spans="11:13" ht="14.25">
      <c r="K120" s="27"/>
      <c r="L120" s="28"/>
      <c r="M120" s="26"/>
    </row>
    <row r="121" spans="11:13" ht="14.25">
      <c r="K121" s="27"/>
      <c r="L121" s="28"/>
      <c r="M121" s="26"/>
    </row>
    <row r="122" spans="11:13" ht="14.25">
      <c r="K122" s="27"/>
      <c r="L122" s="28"/>
      <c r="M122" s="26"/>
    </row>
    <row r="123" spans="11:13" ht="14.25">
      <c r="K123" s="27"/>
      <c r="L123" s="28"/>
      <c r="M123" s="26"/>
    </row>
    <row r="124" spans="12:13" ht="12.75">
      <c r="L124" s="26"/>
      <c r="M124" s="26"/>
    </row>
    <row r="125" spans="12:13" ht="12.75">
      <c r="L125" s="26"/>
      <c r="M125" s="26"/>
    </row>
    <row r="126" spans="12:13" ht="12.75">
      <c r="L126" s="26"/>
      <c r="M126" s="26"/>
    </row>
    <row r="127" spans="12:13" ht="12.75">
      <c r="L127" s="26"/>
      <c r="M127" s="26"/>
    </row>
    <row r="128" spans="12:13" ht="12.75">
      <c r="L128" s="26"/>
      <c r="M128" s="26"/>
    </row>
    <row r="129" spans="12:13" ht="12.75">
      <c r="L129" s="26"/>
      <c r="M129" s="26"/>
    </row>
    <row r="130" spans="12:13" ht="12.75">
      <c r="L130" s="26"/>
      <c r="M130" s="26"/>
    </row>
    <row r="131" spans="12:13" ht="12.75">
      <c r="L131" s="26"/>
      <c r="M131" s="26"/>
    </row>
    <row r="132" spans="12:13" ht="12.75">
      <c r="L132" s="26"/>
      <c r="M132" s="26"/>
    </row>
    <row r="133" spans="12:13" ht="12.75">
      <c r="L133" s="26"/>
      <c r="M133" s="26"/>
    </row>
    <row r="134" spans="12:13" ht="12.75">
      <c r="L134" s="26"/>
      <c r="M134" s="26"/>
    </row>
    <row r="135" spans="12:13" ht="12.75">
      <c r="L135" s="26"/>
      <c r="M135" s="26"/>
    </row>
    <row r="136" spans="12:13" ht="12.75">
      <c r="L136" s="26"/>
      <c r="M136" s="26"/>
    </row>
    <row r="137" spans="12:13" ht="12.75">
      <c r="L137" s="26"/>
      <c r="M137" s="26"/>
    </row>
    <row r="138" spans="12:13" ht="12.75">
      <c r="L138" s="26"/>
      <c r="M138" s="26"/>
    </row>
  </sheetData>
  <sheetProtection/>
  <mergeCells count="113">
    <mergeCell ref="A105:B105"/>
    <mergeCell ref="D105:J105"/>
    <mergeCell ref="D19:J19"/>
    <mergeCell ref="D20:J20"/>
    <mergeCell ref="D21:I21"/>
    <mergeCell ref="A102:B102"/>
    <mergeCell ref="A103:B103"/>
    <mergeCell ref="A104:B104"/>
    <mergeCell ref="A97:B97"/>
    <mergeCell ref="A98:B98"/>
    <mergeCell ref="C17:C18"/>
    <mergeCell ref="D17:J18"/>
    <mergeCell ref="K17:K18"/>
    <mergeCell ref="L17:L18"/>
    <mergeCell ref="M17:P17"/>
    <mergeCell ref="Q17:R17"/>
    <mergeCell ref="A99:B99"/>
    <mergeCell ref="A100:B100"/>
    <mergeCell ref="A101:B101"/>
    <mergeCell ref="A91:B91"/>
    <mergeCell ref="A92:B92"/>
    <mergeCell ref="A93:B93"/>
    <mergeCell ref="A94:B94"/>
    <mergeCell ref="A95:B95"/>
    <mergeCell ref="A96:B96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  <mergeCell ref="A17:B18"/>
    <mergeCell ref="A11:O11"/>
    <mergeCell ref="A12:O12"/>
    <mergeCell ref="A6:O6"/>
    <mergeCell ref="A7:O7"/>
    <mergeCell ref="A8:O8"/>
    <mergeCell ref="A9:O9"/>
    <mergeCell ref="A90:B90"/>
    <mergeCell ref="A1:O1"/>
    <mergeCell ref="A2:O2"/>
    <mergeCell ref="A3:O3"/>
    <mergeCell ref="A4:O4"/>
    <mergeCell ref="A5:B5"/>
    <mergeCell ref="D5:I5"/>
    <mergeCell ref="A13:O13"/>
    <mergeCell ref="A14:O14"/>
    <mergeCell ref="A15:P15"/>
  </mergeCells>
  <printOptions horizontalCentered="1"/>
  <pageMargins left="0.1968503937007874" right="0.1968503937007874" top="0.1968503937007874" bottom="0.1968503937007874" header="0" footer="0"/>
  <pageSetup fitToHeight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2:J37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40.75390625" style="90" customWidth="1"/>
    <col min="2" max="2" width="4.75390625" style="90" customWidth="1"/>
    <col min="3" max="3" width="23.75390625" style="90" customWidth="1"/>
    <col min="4" max="4" width="20.375" style="90" customWidth="1"/>
    <col min="5" max="5" width="14.875" style="90" customWidth="1"/>
    <col min="6" max="7" width="15.75390625" style="90" customWidth="1"/>
    <col min="8" max="8" width="15.00390625" style="90" customWidth="1"/>
    <col min="9" max="9" width="14.75390625" style="90" customWidth="1"/>
    <col min="10" max="16384" width="9.125" style="90" customWidth="1"/>
  </cols>
  <sheetData>
    <row r="2" spans="1:9" ht="15">
      <c r="A2" s="85"/>
      <c r="B2" s="86" t="s">
        <v>48</v>
      </c>
      <c r="C2" s="115"/>
      <c r="D2" s="88"/>
      <c r="E2" s="88"/>
      <c r="F2" s="88"/>
      <c r="G2" s="88"/>
      <c r="H2" s="89" t="s">
        <v>4</v>
      </c>
      <c r="I2" s="89"/>
    </row>
    <row r="3" spans="1:9" ht="12.75">
      <c r="A3" s="91"/>
      <c r="B3" s="92"/>
      <c r="C3" s="93"/>
      <c r="D3" s="94"/>
      <c r="E3" s="94"/>
      <c r="F3" s="94"/>
      <c r="G3" s="94"/>
      <c r="H3" s="94"/>
      <c r="I3" s="95"/>
    </row>
    <row r="4" spans="1:9" ht="12.75">
      <c r="A4" s="96"/>
      <c r="B4" s="97"/>
      <c r="C4" s="120"/>
      <c r="D4" s="121"/>
      <c r="E4" s="122"/>
      <c r="F4" s="123" t="s">
        <v>13</v>
      </c>
      <c r="G4" s="124"/>
      <c r="H4" s="125"/>
      <c r="I4" s="126"/>
    </row>
    <row r="5" spans="1:9" ht="12.75">
      <c r="A5" s="98"/>
      <c r="B5" s="97" t="s">
        <v>20</v>
      </c>
      <c r="C5" s="127" t="s">
        <v>29</v>
      </c>
      <c r="D5" s="121" t="s">
        <v>5</v>
      </c>
      <c r="E5" s="126" t="s">
        <v>0</v>
      </c>
      <c r="F5" s="128" t="s">
        <v>14</v>
      </c>
      <c r="G5" s="126" t="s">
        <v>17</v>
      </c>
      <c r="H5" s="129"/>
      <c r="I5" s="121" t="s">
        <v>9</v>
      </c>
    </row>
    <row r="6" spans="1:9" ht="12.75">
      <c r="A6" s="97" t="s">
        <v>12</v>
      </c>
      <c r="B6" s="97" t="s">
        <v>21</v>
      </c>
      <c r="C6" s="120" t="s">
        <v>30</v>
      </c>
      <c r="D6" s="121" t="s">
        <v>6</v>
      </c>
      <c r="E6" s="130" t="s">
        <v>1</v>
      </c>
      <c r="F6" s="121" t="s">
        <v>15</v>
      </c>
      <c r="G6" s="121" t="s">
        <v>18</v>
      </c>
      <c r="H6" s="121" t="s">
        <v>19</v>
      </c>
      <c r="I6" s="121" t="s">
        <v>10</v>
      </c>
    </row>
    <row r="7" spans="1:9" ht="12.75">
      <c r="A7" s="96"/>
      <c r="B7" s="97" t="s">
        <v>22</v>
      </c>
      <c r="C7" s="127" t="s">
        <v>39</v>
      </c>
      <c r="D7" s="121" t="s">
        <v>10</v>
      </c>
      <c r="E7" s="130" t="s">
        <v>3</v>
      </c>
      <c r="F7" s="121" t="s">
        <v>16</v>
      </c>
      <c r="G7" s="121"/>
      <c r="H7" s="121"/>
      <c r="I7" s="121"/>
    </row>
    <row r="8" spans="1:9" ht="12.75">
      <c r="A8" s="96"/>
      <c r="B8" s="97"/>
      <c r="C8" s="127"/>
      <c r="D8" s="121"/>
      <c r="E8" s="130"/>
      <c r="F8" s="121"/>
      <c r="G8" s="121"/>
      <c r="H8" s="121"/>
      <c r="I8" s="121"/>
    </row>
    <row r="9" spans="1:10" ht="12.75">
      <c r="A9" s="99">
        <v>1</v>
      </c>
      <c r="B9" s="100">
        <v>2</v>
      </c>
      <c r="C9" s="131">
        <v>3</v>
      </c>
      <c r="D9" s="132">
        <v>4</v>
      </c>
      <c r="E9" s="132">
        <v>5</v>
      </c>
      <c r="F9" s="132">
        <v>6</v>
      </c>
      <c r="G9" s="132">
        <v>7</v>
      </c>
      <c r="H9" s="132">
        <v>8</v>
      </c>
      <c r="I9" s="132">
        <v>9</v>
      </c>
      <c r="J9" s="101"/>
    </row>
    <row r="10" spans="1:10" ht="12.75">
      <c r="A10" s="102" t="s">
        <v>72</v>
      </c>
      <c r="B10" s="103">
        <v>500</v>
      </c>
      <c r="C10" s="133" t="s">
        <v>31</v>
      </c>
      <c r="D10" s="134" t="s">
        <v>31</v>
      </c>
      <c r="E10" s="135">
        <f>E19</f>
        <v>218162145.9</v>
      </c>
      <c r="F10" s="135" t="s">
        <v>52</v>
      </c>
      <c r="G10" s="135" t="s">
        <v>52</v>
      </c>
      <c r="H10" s="135">
        <f>E10</f>
        <v>218162145.9</v>
      </c>
      <c r="I10" s="135" t="s">
        <v>52</v>
      </c>
      <c r="J10" s="101"/>
    </row>
    <row r="11" spans="1:10" ht="12.75">
      <c r="A11" s="116" t="s">
        <v>85</v>
      </c>
      <c r="B11" s="104"/>
      <c r="C11" s="78"/>
      <c r="D11" s="134" t="s">
        <v>31</v>
      </c>
      <c r="E11" s="135" t="s">
        <v>52</v>
      </c>
      <c r="F11" s="135" t="s">
        <v>52</v>
      </c>
      <c r="G11" s="135" t="s">
        <v>52</v>
      </c>
      <c r="H11" s="135" t="s">
        <v>52</v>
      </c>
      <c r="I11" s="135" t="s">
        <v>52</v>
      </c>
      <c r="J11" s="101"/>
    </row>
    <row r="12" spans="1:10" ht="12.75" customHeight="1">
      <c r="A12" s="116" t="s">
        <v>86</v>
      </c>
      <c r="B12" s="104">
        <v>520</v>
      </c>
      <c r="C12" s="133" t="s">
        <v>31</v>
      </c>
      <c r="D12" s="134" t="s">
        <v>31</v>
      </c>
      <c r="E12" s="135" t="s">
        <v>52</v>
      </c>
      <c r="F12" s="135" t="s">
        <v>52</v>
      </c>
      <c r="G12" s="135" t="s">
        <v>52</v>
      </c>
      <c r="H12" s="135" t="s">
        <v>52</v>
      </c>
      <c r="I12" s="135" t="s">
        <v>52</v>
      </c>
      <c r="J12" s="101"/>
    </row>
    <row r="13" spans="1:10" ht="12.75">
      <c r="A13" s="116" t="s">
        <v>87</v>
      </c>
      <c r="B13" s="104"/>
      <c r="C13" s="78"/>
      <c r="D13" s="134" t="s">
        <v>31</v>
      </c>
      <c r="E13" s="135" t="s">
        <v>52</v>
      </c>
      <c r="F13" s="135" t="s">
        <v>52</v>
      </c>
      <c r="G13" s="135" t="s">
        <v>52</v>
      </c>
      <c r="H13" s="135" t="s">
        <v>52</v>
      </c>
      <c r="I13" s="135" t="s">
        <v>52</v>
      </c>
      <c r="J13" s="101"/>
    </row>
    <row r="14" spans="1:10" ht="12.75" customHeight="1">
      <c r="A14" s="116" t="s">
        <v>88</v>
      </c>
      <c r="B14" s="104">
        <v>620</v>
      </c>
      <c r="C14" s="133" t="s">
        <v>31</v>
      </c>
      <c r="D14" s="134" t="s">
        <v>31</v>
      </c>
      <c r="E14" s="135" t="s">
        <v>52</v>
      </c>
      <c r="F14" s="135" t="s">
        <v>52</v>
      </c>
      <c r="G14" s="135" t="s">
        <v>52</v>
      </c>
      <c r="H14" s="135" t="s">
        <v>52</v>
      </c>
      <c r="I14" s="135" t="s">
        <v>52</v>
      </c>
      <c r="J14" s="101"/>
    </row>
    <row r="15" spans="1:10" ht="12.75">
      <c r="A15" s="116" t="s">
        <v>87</v>
      </c>
      <c r="B15" s="104"/>
      <c r="C15" s="78"/>
      <c r="D15" s="134" t="s">
        <v>31</v>
      </c>
      <c r="E15" s="135" t="s">
        <v>52</v>
      </c>
      <c r="F15" s="135" t="s">
        <v>52</v>
      </c>
      <c r="G15" s="135" t="s">
        <v>52</v>
      </c>
      <c r="H15" s="135" t="s">
        <v>52</v>
      </c>
      <c r="I15" s="135" t="s">
        <v>52</v>
      </c>
      <c r="J15" s="101"/>
    </row>
    <row r="16" spans="1:10" ht="12.75">
      <c r="A16" s="116" t="s">
        <v>89</v>
      </c>
      <c r="B16" s="104">
        <v>700</v>
      </c>
      <c r="C16" s="133" t="s">
        <v>31</v>
      </c>
      <c r="D16" s="134" t="s">
        <v>31</v>
      </c>
      <c r="E16" s="135" t="s">
        <v>52</v>
      </c>
      <c r="F16" s="135" t="s">
        <v>52</v>
      </c>
      <c r="G16" s="135" t="s">
        <v>52</v>
      </c>
      <c r="H16" s="135" t="s">
        <v>52</v>
      </c>
      <c r="I16" s="135" t="s">
        <v>52</v>
      </c>
      <c r="J16" s="101"/>
    </row>
    <row r="17" spans="1:10" ht="12.75">
      <c r="A17" s="116" t="s">
        <v>90</v>
      </c>
      <c r="B17" s="104">
        <v>710</v>
      </c>
      <c r="C17" s="133" t="s">
        <v>31</v>
      </c>
      <c r="D17" s="134" t="s">
        <v>31</v>
      </c>
      <c r="E17" s="135" t="s">
        <v>52</v>
      </c>
      <c r="F17" s="135" t="s">
        <v>52</v>
      </c>
      <c r="G17" s="135" t="s">
        <v>52</v>
      </c>
      <c r="H17" s="135" t="s">
        <v>52</v>
      </c>
      <c r="I17" s="134" t="s">
        <v>31</v>
      </c>
      <c r="J17" s="101"/>
    </row>
    <row r="18" spans="1:10" ht="12.75">
      <c r="A18" s="116" t="s">
        <v>91</v>
      </c>
      <c r="B18" s="104">
        <v>720</v>
      </c>
      <c r="C18" s="133" t="s">
        <v>31</v>
      </c>
      <c r="D18" s="134" t="s">
        <v>31</v>
      </c>
      <c r="E18" s="135" t="s">
        <v>52</v>
      </c>
      <c r="F18" s="135" t="s">
        <v>52</v>
      </c>
      <c r="G18" s="135" t="s">
        <v>52</v>
      </c>
      <c r="H18" s="135" t="s">
        <v>52</v>
      </c>
      <c r="I18" s="134" t="s">
        <v>31</v>
      </c>
      <c r="J18" s="101"/>
    </row>
    <row r="19" spans="1:10" ht="29.25" customHeight="1">
      <c r="A19" s="117" t="s">
        <v>92</v>
      </c>
      <c r="B19" s="103">
        <v>800</v>
      </c>
      <c r="C19" s="133" t="s">
        <v>31</v>
      </c>
      <c r="D19" s="134" t="s">
        <v>31</v>
      </c>
      <c r="E19" s="135">
        <f>E20</f>
        <v>218162145.9</v>
      </c>
      <c r="F19" s="135" t="s">
        <v>52</v>
      </c>
      <c r="G19" s="135" t="s">
        <v>52</v>
      </c>
      <c r="H19" s="135">
        <f>E19</f>
        <v>218162145.9</v>
      </c>
      <c r="I19" s="134" t="s">
        <v>31</v>
      </c>
      <c r="J19" s="101"/>
    </row>
    <row r="20" spans="1:10" ht="25.5" customHeight="1">
      <c r="A20" s="118" t="s">
        <v>73</v>
      </c>
      <c r="B20" s="105">
        <v>810</v>
      </c>
      <c r="C20" s="133" t="s">
        <v>31</v>
      </c>
      <c r="D20" s="134" t="s">
        <v>31</v>
      </c>
      <c r="E20" s="135">
        <f>E21+E22</f>
        <v>218162145.9</v>
      </c>
      <c r="F20" s="135" t="s">
        <v>52</v>
      </c>
      <c r="G20" s="134" t="s">
        <v>31</v>
      </c>
      <c r="H20" s="135">
        <f>E20</f>
        <v>218162145.9</v>
      </c>
      <c r="I20" s="134" t="s">
        <v>31</v>
      </c>
      <c r="J20" s="101"/>
    </row>
    <row r="21" spans="1:10" ht="25.5">
      <c r="A21" s="119" t="s">
        <v>74</v>
      </c>
      <c r="B21" s="103">
        <v>811</v>
      </c>
      <c r="C21" s="133" t="s">
        <v>31</v>
      </c>
      <c r="D21" s="134" t="s">
        <v>31</v>
      </c>
      <c r="E21" s="135">
        <v>-10804.01</v>
      </c>
      <c r="F21" s="135" t="s">
        <v>52</v>
      </c>
      <c r="G21" s="134" t="s">
        <v>31</v>
      </c>
      <c r="H21" s="135">
        <f>E21</f>
        <v>-10804.01</v>
      </c>
      <c r="I21" s="134" t="s">
        <v>31</v>
      </c>
      <c r="J21" s="101"/>
    </row>
    <row r="22" spans="1:10" ht="25.5">
      <c r="A22" s="119" t="s">
        <v>75</v>
      </c>
      <c r="B22" s="103">
        <v>812</v>
      </c>
      <c r="C22" s="133" t="s">
        <v>31</v>
      </c>
      <c r="D22" s="134" t="s">
        <v>31</v>
      </c>
      <c r="E22" s="135">
        <v>218172949.91</v>
      </c>
      <c r="F22" s="135" t="s">
        <v>52</v>
      </c>
      <c r="G22" s="134" t="s">
        <v>31</v>
      </c>
      <c r="H22" s="135">
        <f>E22</f>
        <v>218172949.91</v>
      </c>
      <c r="I22" s="134" t="s">
        <v>31</v>
      </c>
      <c r="J22" s="101"/>
    </row>
    <row r="23" spans="1:10" ht="22.5" customHeight="1">
      <c r="A23" s="119" t="s">
        <v>93</v>
      </c>
      <c r="B23" s="104">
        <v>820</v>
      </c>
      <c r="C23" s="134" t="s">
        <v>31</v>
      </c>
      <c r="D23" s="134" t="s">
        <v>31</v>
      </c>
      <c r="E23" s="134" t="s">
        <v>31</v>
      </c>
      <c r="F23" s="135" t="s">
        <v>52</v>
      </c>
      <c r="G23" s="135" t="s">
        <v>52</v>
      </c>
      <c r="H23" s="135" t="s">
        <v>52</v>
      </c>
      <c r="I23" s="134" t="s">
        <v>31</v>
      </c>
      <c r="J23" s="101"/>
    </row>
    <row r="24" spans="1:10" ht="12.75">
      <c r="A24" s="119" t="s">
        <v>85</v>
      </c>
      <c r="B24" s="104"/>
      <c r="C24" s="134" t="s">
        <v>31</v>
      </c>
      <c r="D24" s="134" t="s">
        <v>31</v>
      </c>
      <c r="E24" s="134" t="s">
        <v>31</v>
      </c>
      <c r="F24" s="135" t="s">
        <v>52</v>
      </c>
      <c r="G24" s="135" t="s">
        <v>52</v>
      </c>
      <c r="H24" s="135" t="s">
        <v>52</v>
      </c>
      <c r="I24" s="134" t="s">
        <v>31</v>
      </c>
      <c r="J24" s="101"/>
    </row>
    <row r="25" spans="1:10" ht="12.75" customHeight="1">
      <c r="A25" s="119" t="s">
        <v>94</v>
      </c>
      <c r="B25" s="104">
        <v>821</v>
      </c>
      <c r="C25" s="134" t="s">
        <v>31</v>
      </c>
      <c r="D25" s="134" t="s">
        <v>31</v>
      </c>
      <c r="E25" s="134" t="s">
        <v>31</v>
      </c>
      <c r="F25" s="135" t="s">
        <v>52</v>
      </c>
      <c r="G25" s="135" t="s">
        <v>52</v>
      </c>
      <c r="H25" s="135" t="s">
        <v>52</v>
      </c>
      <c r="I25" s="134" t="s">
        <v>31</v>
      </c>
      <c r="J25" s="101"/>
    </row>
    <row r="26" spans="1:10" ht="13.5" customHeight="1">
      <c r="A26" s="119" t="s">
        <v>95</v>
      </c>
      <c r="B26" s="104">
        <v>822</v>
      </c>
      <c r="C26" s="134" t="s">
        <v>31</v>
      </c>
      <c r="D26" s="134" t="s">
        <v>31</v>
      </c>
      <c r="E26" s="134" t="s">
        <v>31</v>
      </c>
      <c r="F26" s="135" t="s">
        <v>52</v>
      </c>
      <c r="G26" s="135" t="s">
        <v>52</v>
      </c>
      <c r="H26" s="135" t="s">
        <v>52</v>
      </c>
      <c r="I26" s="134" t="s">
        <v>31</v>
      </c>
      <c r="J26" s="101"/>
    </row>
    <row r="27" ht="12.75">
      <c r="A27" s="176" t="s">
        <v>76</v>
      </c>
    </row>
    <row r="28" spans="1:9" ht="15">
      <c r="A28" s="176"/>
      <c r="B28" s="106"/>
      <c r="C28" s="90" t="s">
        <v>46</v>
      </c>
      <c r="D28" s="136" t="s">
        <v>77</v>
      </c>
      <c r="E28" s="107"/>
      <c r="F28" s="108"/>
      <c r="G28" s="108"/>
      <c r="H28" s="108"/>
      <c r="I28" s="108"/>
    </row>
    <row r="29" spans="1:9" ht="12.75">
      <c r="A29" s="109" t="s">
        <v>45</v>
      </c>
      <c r="B29" s="87"/>
      <c r="C29" s="110" t="s">
        <v>44</v>
      </c>
      <c r="D29" s="101" t="s">
        <v>42</v>
      </c>
      <c r="E29" s="111"/>
      <c r="F29" s="111"/>
      <c r="G29" s="111"/>
      <c r="H29" s="111"/>
      <c r="I29" s="111"/>
    </row>
    <row r="30" spans="1:9" ht="12.75">
      <c r="A30" s="177" t="s">
        <v>78</v>
      </c>
      <c r="B30" s="85"/>
      <c r="C30" s="85"/>
      <c r="D30" s="112"/>
      <c r="E30" s="111"/>
      <c r="F30" s="113"/>
      <c r="G30" s="114"/>
      <c r="H30" s="111"/>
      <c r="I30" s="111"/>
    </row>
    <row r="31" spans="1:9" ht="15">
      <c r="A31" s="177"/>
      <c r="B31" s="85"/>
      <c r="C31" s="90" t="s">
        <v>46</v>
      </c>
      <c r="D31" s="137" t="s">
        <v>79</v>
      </c>
      <c r="E31" s="111"/>
      <c r="F31" s="111"/>
      <c r="G31" s="111"/>
      <c r="H31" s="111"/>
      <c r="I31" s="111"/>
    </row>
    <row r="32" spans="1:9" ht="15">
      <c r="A32" s="115" t="s">
        <v>47</v>
      </c>
      <c r="B32" s="87"/>
      <c r="C32" s="110" t="s">
        <v>44</v>
      </c>
      <c r="D32" s="101" t="s">
        <v>43</v>
      </c>
      <c r="E32" s="111"/>
      <c r="F32" s="111"/>
      <c r="G32" s="111"/>
      <c r="H32" s="111"/>
      <c r="I32" s="111"/>
    </row>
    <row r="33" spans="1:9" ht="15">
      <c r="A33" s="115"/>
      <c r="B33" s="87"/>
      <c r="C33" s="88"/>
      <c r="D33" s="111"/>
      <c r="E33" s="111"/>
      <c r="F33" s="111"/>
      <c r="G33" s="111"/>
      <c r="H33" s="111"/>
      <c r="I33" s="111"/>
    </row>
    <row r="34" spans="1:9" ht="15">
      <c r="A34" s="138"/>
      <c r="B34" s="113"/>
      <c r="C34" s="114"/>
      <c r="D34" s="111"/>
      <c r="E34" s="111"/>
      <c r="F34" s="111"/>
      <c r="G34" s="111"/>
      <c r="H34" s="111"/>
      <c r="I34" s="111"/>
    </row>
    <row r="35" spans="1:9" ht="15">
      <c r="A35" s="115" t="s">
        <v>228</v>
      </c>
      <c r="B35" s="87"/>
      <c r="C35" s="88"/>
      <c r="D35" s="111"/>
      <c r="E35" s="111"/>
      <c r="F35" s="111"/>
      <c r="G35" s="111"/>
      <c r="H35" s="111"/>
      <c r="I35" s="111"/>
    </row>
    <row r="36" spans="1:9" ht="12.75">
      <c r="A36" s="87"/>
      <c r="B36" s="87"/>
      <c r="C36" s="88"/>
      <c r="D36" s="111"/>
      <c r="E36" s="111"/>
      <c r="F36" s="111"/>
      <c r="G36" s="111"/>
      <c r="H36" s="111"/>
      <c r="I36" s="111"/>
    </row>
    <row r="37" spans="1:9" ht="12.75">
      <c r="A37" s="87"/>
      <c r="B37" s="87"/>
      <c r="C37" s="88"/>
      <c r="D37" s="111"/>
      <c r="E37" s="111"/>
      <c r="F37" s="111"/>
      <c r="G37" s="111"/>
      <c r="H37" s="111"/>
      <c r="I37" s="111"/>
    </row>
  </sheetData>
  <sheetProtection/>
  <mergeCells count="2">
    <mergeCell ref="A27:A28"/>
    <mergeCell ref="A30:A31"/>
  </mergeCells>
  <printOptions/>
  <pageMargins left="0.75" right="0.75" top="1" bottom="1" header="0.5" footer="0.5"/>
  <pageSetup fitToHeight="0" fitToWidth="1" horizontalDpi="600" verticalDpi="600" orientation="landscape" paperSize="9" scale="80" r:id="rId1"/>
  <headerFooter alignWithMargins="0">
    <oddFooter>&amp;C&amp;P</oddFooter>
  </headerFooter>
  <rowBreaks count="1" manualBreakCount="1">
    <brk id="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user1</cp:lastModifiedBy>
  <cp:lastPrinted>2015-02-16T09:12:12Z</cp:lastPrinted>
  <dcterms:created xsi:type="dcterms:W3CDTF">1999-06-18T11:49:53Z</dcterms:created>
  <dcterms:modified xsi:type="dcterms:W3CDTF">2015-05-25T12:13:00Z</dcterms:modified>
  <cp:category/>
  <cp:version/>
  <cp:contentType/>
  <cp:contentStatus/>
</cp:coreProperties>
</file>