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770" windowWidth="15300" windowHeight="426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<sst xmlns="http://schemas.openxmlformats.org/spreadsheetml/2006/main" count="439" uniqueCount="171">
  <si>
    <t>Форма по ОКУД</t>
  </si>
  <si>
    <t>»</t>
  </si>
  <si>
    <t>г.</t>
  </si>
  <si>
    <t>КОДЫ</t>
  </si>
  <si>
    <t>Дата</t>
  </si>
  <si>
    <t>на 1</t>
  </si>
  <si>
    <t>200</t>
  </si>
  <si>
    <t>Единица измерения: руб.</t>
  </si>
  <si>
    <t>по ОКЕИ</t>
  </si>
  <si>
    <t>383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</si>
  <si>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</si>
  <si>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</si>
  <si>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</si>
  <si>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</si>
  <si>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</si>
  <si>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«</t>
  </si>
  <si>
    <t>по ОКПО</t>
  </si>
  <si>
    <t>Код</t>
  </si>
  <si>
    <t>строки</t>
  </si>
  <si>
    <t>в том числе:</t>
  </si>
  <si>
    <t>010</t>
  </si>
  <si>
    <t>520</t>
  </si>
  <si>
    <t>620</t>
  </si>
  <si>
    <t>710</t>
  </si>
  <si>
    <t>810</t>
  </si>
  <si>
    <t>720</t>
  </si>
  <si>
    <t>820</t>
  </si>
  <si>
    <t>20</t>
  </si>
  <si>
    <t>0503127</t>
  </si>
  <si>
    <t>ОТЧЕТ  ОБ  ИСПОЛНЕНИИ БЮДЖЕТА</t>
  </si>
  <si>
    <t>Наименование бюджета</t>
  </si>
  <si>
    <t>1. Доходы бюджета</t>
  </si>
  <si>
    <t>Код дохода</t>
  </si>
  <si>
    <t xml:space="preserve">Утвержденные </t>
  </si>
  <si>
    <t xml:space="preserve">бюджетные </t>
  </si>
  <si>
    <t>назначения</t>
  </si>
  <si>
    <t>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</si>
  <si>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</si>
  <si>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</si>
  <si>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</si>
  <si>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</si>
  <si>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</si>
  <si>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</si>
  <si>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Неиспол-</t>
  </si>
  <si>
    <t>ненные</t>
  </si>
  <si>
    <t>Доходы бюджета — всего</t>
  </si>
  <si>
    <t>Х</t>
  </si>
  <si>
    <t>Форма 0503127 с. 2</t>
  </si>
  <si>
    <t>2. Расходы бюджета</t>
  </si>
  <si>
    <t>Лимиты</t>
  </si>
  <si>
    <t>бюджетных</t>
  </si>
  <si>
    <t>обязательств</t>
  </si>
  <si>
    <t>Неисполненные</t>
  </si>
  <si>
    <t>по ассигно-</t>
  </si>
  <si>
    <t>ваниям</t>
  </si>
  <si>
    <t>по лимитам</t>
  </si>
  <si>
    <t>стро-</t>
  </si>
  <si>
    <t>ки</t>
  </si>
  <si>
    <t>Расходы бюджета — всего</t>
  </si>
  <si>
    <t>450</t>
  </si>
  <si>
    <t>Результат исполнения бюджета</t>
  </si>
  <si>
    <t>Форма 0503127 с. 3</t>
  </si>
  <si>
    <t>Код источника</t>
  </si>
  <si>
    <t>финансирования</t>
  </si>
  <si>
    <t>500</t>
  </si>
  <si>
    <t>Источники финансирования дефицита</t>
  </si>
  <si>
    <t>из них:</t>
  </si>
  <si>
    <t>Изменение остатков средств</t>
  </si>
  <si>
    <t>Изменение остатков по расчетам  (стр. 810+820)</t>
  </si>
  <si>
    <t>(стр. 811+812)</t>
  </si>
  <si>
    <t>увеличение счетов расчетов (дебетовый остаток</t>
  </si>
  <si>
    <t>счета 121002000)</t>
  </si>
  <si>
    <t>уменьшение счетов расчетов (кредитовый остаток</t>
  </si>
  <si>
    <t>счета 130405000)</t>
  </si>
  <si>
    <t>700</t>
  </si>
  <si>
    <t>800</t>
  </si>
  <si>
    <t>811</t>
  </si>
  <si>
    <t>812</t>
  </si>
  <si>
    <t>Форма 0503127 с. 4</t>
  </si>
  <si>
    <t xml:space="preserve">Изменение остатков по внутренним расчетам </t>
  </si>
  <si>
    <t>(стр. 821+стр. 822)</t>
  </si>
  <si>
    <t>821</t>
  </si>
  <si>
    <t>822</t>
  </si>
  <si>
    <t xml:space="preserve">увеличение остатков по внутренним расчетам </t>
  </si>
  <si>
    <t>уменьшение остатков по внутренним расчетам</t>
  </si>
  <si>
    <t xml:space="preserve">Руководитель финансово- </t>
  </si>
  <si>
    <t>экономической службы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</si>
  <si>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</si>
  <si>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</si>
  <si>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</si>
  <si>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распорядитель, распорядитель, получатель бюджетных средств,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</si>
  <si>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</si>
  <si>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</si>
  <si>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финансирования дефицита бюджета </t>
  </si>
  <si>
    <t>Глава по БК</t>
  </si>
  <si>
    <t>по бюджетной</t>
  </si>
  <si>
    <t>классификации</t>
  </si>
  <si>
    <t>финансовые</t>
  </si>
  <si>
    <t>органы</t>
  </si>
  <si>
    <t>расхода</t>
  </si>
  <si>
    <t>по бюд-</t>
  </si>
  <si>
    <t>жетной</t>
  </si>
  <si>
    <t>класси-</t>
  </si>
  <si>
    <t>фикации</t>
  </si>
  <si>
    <t>бюджета — всего</t>
  </si>
  <si>
    <t>источники внутреннего финансирования бюджета</t>
  </si>
  <si>
    <t>3. Источники финансирования дефицита бюджета</t>
  </si>
  <si>
    <t>увеличение остатков средств, всего</t>
  </si>
  <si>
    <t>уменьшение остатков средств, всего</t>
  </si>
  <si>
    <t>организующими исполнение бюджета</t>
  </si>
  <si>
    <t>Источники внешнего финансирования бюджета</t>
  </si>
  <si>
    <t>Изменение остатков по расчетам с органами,</t>
  </si>
  <si>
    <t>(дефицит/профицит)</t>
  </si>
  <si>
    <t xml:space="preserve"> по ОКТМО</t>
  </si>
  <si>
    <t>Периодичность: месячная, квартальная, годовая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</si>
  <si>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</si>
  <si>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Невыясненные поступления, зачисляемые в бюджеты субъектов Российской Федерации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</si>
  <si>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</si>
  <si>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 xml:space="preserve"> 1 14 02023 02 0000 440</t>
  </si>
  <si>
    <t xml:space="preserve"> 1 16 23021 02 0000 140</t>
  </si>
  <si>
    <t>1 17 01020 02 0000 180</t>
  </si>
  <si>
    <t>51580588</t>
  </si>
  <si>
    <t>830</t>
  </si>
  <si>
    <t>60701000</t>
  </si>
  <si>
    <t>областной бюджет</t>
  </si>
  <si>
    <t>управление ветеринарии Ростовской области</t>
  </si>
  <si>
    <t>Прочие работы, услуги</t>
  </si>
  <si>
    <t>Прочие выплаты</t>
  </si>
  <si>
    <t>Пособия по социальной помощи населению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</si>
  <si>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</si>
  <si>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</si>
  <si>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</si>
  <si>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Заработная плата</t>
  </si>
  <si>
    <t>Начисления на выплаты по оплате труда</t>
  </si>
  <si>
    <t>Транспортные услуги</t>
  </si>
  <si>
    <t>Услуги связи</t>
  </si>
  <si>
    <t>Арендная плата за пользование имуществом</t>
  </si>
  <si>
    <t>Работы, услуги по содержанию имущества</t>
  </si>
  <si>
    <t>Безвозмездные перечисления государственым и муниципальным организациям</t>
  </si>
  <si>
    <t>0113 1780021010 244 226</t>
  </si>
  <si>
    <t>0113 1780099990 122 212</t>
  </si>
  <si>
    <t>0113 1780099990 122 262</t>
  </si>
  <si>
    <t>0113 1780099990 851 290</t>
  </si>
  <si>
    <t>0113 1780099990 852 290</t>
  </si>
  <si>
    <t>0405 1510022260 244 310</t>
  </si>
  <si>
    <t>0405 1730022500 244 226</t>
  </si>
  <si>
    <t>0405 1730022500 244 340</t>
  </si>
  <si>
    <t>0405 1730022510 244 310</t>
  </si>
  <si>
    <t>0405 1730022510 244 340</t>
  </si>
  <si>
    <t>0405 1780000110 121 211</t>
  </si>
  <si>
    <t>0405 1780000110 129 213</t>
  </si>
  <si>
    <t>0405 1780000110 122 212</t>
  </si>
  <si>
    <t>0405 1780000190 122 212</t>
  </si>
  <si>
    <t>0405 1780000190 244 221</t>
  </si>
  <si>
    <t>0405 1780000190 244 224</t>
  </si>
  <si>
    <t>0405 1780000190 244 225</t>
  </si>
  <si>
    <t>0405 1780000190 244 226</t>
  </si>
  <si>
    <t>0405 1780000190 244 340</t>
  </si>
  <si>
    <t>0405 1780000590 611 241</t>
  </si>
  <si>
    <t>0705 9990022950 244 226</t>
  </si>
  <si>
    <t xml:space="preserve"> - </t>
  </si>
  <si>
    <t>А. Н. Кругликов</t>
  </si>
  <si>
    <t>О. Н. Прончакова</t>
  </si>
  <si>
    <t>07</t>
  </si>
  <si>
    <t>16</t>
  </si>
  <si>
    <t>июля</t>
  </si>
  <si>
    <t>01.07.2016</t>
  </si>
  <si>
    <t>1 16 90020 02 0000 140</t>
  </si>
  <si>
    <t xml:space="preserve">  - 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</si>
  <si>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</si>
  <si>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0405 1780000190 122 222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</si>
</sst>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center" vertical="top"/>
    </xf>
    <xf numFmtId="0" fontId="4" fillId="0" borderId="0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left" wrapText="1" indent="1"/>
    </xf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49" fontId="4" fillId="0" borderId="12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right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horizontal="right"/>
    </xf>
    <xf numFmtId="49" fontId="4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right"/>
    </xf>
    <xf numFmtId="0" fontId="5" fillId="0" borderId="28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/>
    </xf>
    <xf numFmtId="0" fontId="4" fillId="0" borderId="25" xfId="0" applyNumberFormat="1" applyFont="1" applyBorder="1" applyAlignment="1">
      <alignment horizontal="left"/>
    </xf>
    <xf numFmtId="0" fontId="4" fillId="0" borderId="26" xfId="0" applyNumberFormat="1" applyFont="1" applyBorder="1" applyAlignment="1">
      <alignment horizontal="left"/>
    </xf>
    <xf numFmtId="0" fontId="4" fillId="0" borderId="35" xfId="0" applyNumberFormat="1" applyFont="1" applyBorder="1" applyAlignment="1">
      <alignment horizontal="left" indent="1"/>
    </xf>
    <xf numFmtId="0" fontId="4" fillId="0" borderId="14" xfId="0" applyNumberFormat="1" applyFont="1" applyBorder="1" applyAlignment="1">
      <alignment horizontal="left" indent="1"/>
    </xf>
    <xf numFmtId="0" fontId="4" fillId="0" borderId="11" xfId="0" applyNumberFormat="1" applyFont="1" applyBorder="1" applyAlignment="1">
      <alignment horizontal="left" indent="1"/>
    </xf>
    <xf numFmtId="49" fontId="4" fillId="0" borderId="35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right"/>
    </xf>
    <xf numFmtId="0" fontId="4" fillId="0" borderId="27" xfId="0" applyNumberFormat="1" applyFont="1" applyBorder="1" applyAlignment="1">
      <alignment horizontal="right"/>
    </xf>
    <xf numFmtId="0" fontId="4" fillId="0" borderId="39" xfId="0" applyNumberFormat="1" applyFont="1" applyBorder="1" applyAlignment="1">
      <alignment horizontal="right"/>
    </xf>
    <xf numFmtId="0" fontId="4" fillId="0" borderId="37" xfId="0" applyNumberFormat="1" applyFont="1" applyBorder="1" applyAlignment="1">
      <alignment horizontal="right"/>
    </xf>
    <xf numFmtId="0" fontId="4" fillId="0" borderId="40" xfId="0" applyNumberFormat="1" applyFont="1" applyBorder="1" applyAlignment="1">
      <alignment horizontal="right"/>
    </xf>
    <xf numFmtId="4" fontId="4" fillId="0" borderId="39" xfId="0" applyNumberFormat="1" applyFont="1" applyBorder="1" applyAlignment="1">
      <alignment horizontal="right"/>
    </xf>
    <xf numFmtId="0" fontId="4" fillId="0" borderId="38" xfId="0" applyNumberFormat="1" applyFont="1" applyBorder="1" applyAlignment="1">
      <alignment horizontal="right"/>
    </xf>
    <xf numFmtId="49" fontId="4" fillId="0" borderId="39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5" fillId="0" borderId="41" xfId="0" applyNumberFormat="1" applyFont="1" applyBorder="1" applyAlignment="1">
      <alignment horizontal="center" vertical="center"/>
    </xf>
    <xf numFmtId="0" fontId="5" fillId="0" borderId="42" xfId="0" applyNumberFormat="1" applyFont="1" applyBorder="1" applyAlignment="1">
      <alignment horizontal="center" vertical="center"/>
    </xf>
    <xf numFmtId="0" fontId="5" fillId="0" borderId="43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5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left" wrapText="1" indent="1"/>
    </xf>
    <xf numFmtId="0" fontId="4" fillId="0" borderId="12" xfId="0" applyNumberFormat="1" applyFont="1" applyBorder="1" applyAlignment="1">
      <alignment horizontal="left" wrapText="1" indent="1"/>
    </xf>
    <xf numFmtId="0" fontId="4" fillId="0" borderId="13" xfId="0" applyNumberFormat="1" applyFont="1" applyBorder="1" applyAlignment="1">
      <alignment horizontal="left" wrapText="1" indent="1"/>
    </xf>
    <xf numFmtId="49" fontId="4" fillId="0" borderId="46" xfId="0" applyNumberFormat="1" applyFont="1" applyBorder="1" applyAlignment="1">
      <alignment horizontal="left" wrapText="1" indent="1"/>
    </xf>
    <xf numFmtId="49" fontId="4" fillId="0" borderId="47" xfId="0" applyNumberFormat="1" applyFont="1" applyBorder="1" applyAlignment="1">
      <alignment horizontal="left" wrapText="1" indent="1"/>
    </xf>
    <xf numFmtId="49" fontId="4" fillId="0" borderId="48" xfId="0" applyNumberFormat="1" applyFont="1" applyBorder="1" applyAlignment="1">
      <alignment horizontal="left" wrapText="1" indent="1"/>
    </xf>
    <xf numFmtId="49" fontId="4" fillId="0" borderId="15" xfId="0" applyNumberFormat="1" applyFont="1" applyBorder="1" applyAlignment="1">
      <alignment horizontal="left" wrapText="1" indent="1"/>
    </xf>
    <xf numFmtId="49" fontId="4" fillId="0" borderId="12" xfId="0" applyNumberFormat="1" applyFont="1" applyBorder="1" applyAlignment="1">
      <alignment horizontal="left" wrapText="1" indent="1"/>
    </xf>
    <xf numFmtId="49" fontId="4" fillId="0" borderId="13" xfId="0" applyNumberFormat="1" applyFont="1" applyBorder="1" applyAlignment="1">
      <alignment horizontal="left" wrapText="1" indent="1"/>
    </xf>
    <xf numFmtId="0" fontId="3" fillId="0" borderId="0" xfId="0" applyNumberFormat="1" applyFont="1" applyAlignment="1">
      <alignment horizontal="left" vertical="center"/>
    </xf>
    <xf numFmtId="0" fontId="4" fillId="0" borderId="30" xfId="0" applyNumberFormat="1" applyFont="1" applyBorder="1" applyAlignment="1">
      <alignment horizontal="center"/>
    </xf>
    <xf numFmtId="49" fontId="4" fillId="0" borderId="49" xfId="0" applyNumberFormat="1" applyFont="1" applyBorder="1" applyAlignment="1">
      <alignment horizontal="center"/>
    </xf>
    <xf numFmtId="49" fontId="4" fillId="0" borderId="50" xfId="0" applyNumberFormat="1" applyFont="1" applyBorder="1" applyAlignment="1">
      <alignment horizontal="center"/>
    </xf>
    <xf numFmtId="49" fontId="4" fillId="0" borderId="51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left"/>
    </xf>
    <xf numFmtId="0" fontId="4" fillId="0" borderId="52" xfId="0" applyNumberFormat="1" applyFont="1" applyBorder="1" applyAlignment="1">
      <alignment horizontal="right"/>
    </xf>
    <xf numFmtId="0" fontId="4" fillId="0" borderId="53" xfId="0" applyNumberFormat="1" applyFont="1" applyBorder="1" applyAlignment="1">
      <alignment horizontal="right"/>
    </xf>
    <xf numFmtId="0" fontId="4" fillId="0" borderId="54" xfId="0" applyNumberFormat="1" applyFont="1" applyBorder="1" applyAlignment="1">
      <alignment horizontal="right"/>
    </xf>
    <xf numFmtId="0" fontId="4" fillId="0" borderId="39" xfId="0" applyNumberFormat="1" applyFont="1" applyBorder="1" applyAlignment="1">
      <alignment horizontal="center"/>
    </xf>
    <xf numFmtId="0" fontId="4" fillId="0" borderId="37" xfId="0" applyNumberFormat="1" applyFont="1" applyBorder="1" applyAlignment="1">
      <alignment horizontal="center"/>
    </xf>
    <xf numFmtId="0" fontId="4" fillId="0" borderId="38" xfId="0" applyNumberFormat="1" applyFont="1" applyBorder="1" applyAlignment="1">
      <alignment horizontal="center"/>
    </xf>
    <xf numFmtId="0" fontId="4" fillId="0" borderId="52" xfId="0" applyNumberFormat="1" applyFont="1" applyBorder="1" applyAlignment="1">
      <alignment horizontal="center"/>
    </xf>
    <xf numFmtId="0" fontId="4" fillId="0" borderId="53" xfId="0" applyNumberFormat="1" applyFont="1" applyBorder="1" applyAlignment="1">
      <alignment horizontal="center"/>
    </xf>
    <xf numFmtId="0" fontId="4" fillId="0" borderId="54" xfId="0" applyNumberFormat="1" applyFont="1" applyBorder="1" applyAlignment="1">
      <alignment horizontal="center"/>
    </xf>
    <xf numFmtId="49" fontId="4" fillId="0" borderId="52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/>
    </xf>
    <xf numFmtId="49" fontId="4" fillId="0" borderId="54" xfId="0" applyNumberFormat="1" applyFont="1" applyBorder="1" applyAlignment="1">
      <alignment horizontal="center"/>
    </xf>
    <xf numFmtId="49" fontId="4" fillId="0" borderId="55" xfId="0" applyNumberFormat="1" applyFont="1" applyBorder="1" applyAlignment="1">
      <alignment horizontal="center"/>
    </xf>
    <xf numFmtId="0" fontId="4" fillId="0" borderId="43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56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57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left" indent="1"/>
    </xf>
    <xf numFmtId="0" fontId="4" fillId="0" borderId="12" xfId="0" applyNumberFormat="1" applyFont="1" applyBorder="1" applyAlignment="1">
      <alignment horizontal="left" indent="1"/>
    </xf>
    <xf numFmtId="0" fontId="4" fillId="0" borderId="13" xfId="0" applyNumberFormat="1" applyFont="1" applyBorder="1" applyAlignment="1">
      <alignment horizontal="left" indent="1"/>
    </xf>
    <xf numFmtId="0" fontId="4" fillId="0" borderId="28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right"/>
    </xf>
    <xf numFmtId="0" fontId="4" fillId="0" borderId="4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 horizontal="right"/>
    </xf>
    <xf numFmtId="0" fontId="4" fillId="0" borderId="16" xfId="0" applyNumberFormat="1" applyFont="1" applyBorder="1" applyAlignment="1">
      <alignment horizontal="right"/>
    </xf>
    <xf numFmtId="0" fontId="4" fillId="0" borderId="30" xfId="0" applyNumberFormat="1" applyFont="1" applyBorder="1" applyAlignment="1">
      <alignment horizontal="center" vertical="center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0" fontId="4" fillId="0" borderId="36" xfId="0" applyNumberFormat="1" applyFont="1" applyBorder="1" applyAlignment="1">
      <alignment horizontal="left"/>
    </xf>
    <xf numFmtId="0" fontId="4" fillId="0" borderId="37" xfId="0" applyNumberFormat="1" applyFont="1" applyBorder="1" applyAlignment="1">
      <alignment horizontal="left"/>
    </xf>
    <xf numFmtId="0" fontId="4" fillId="0" borderId="40" xfId="0" applyNumberFormat="1" applyFont="1" applyBorder="1" applyAlignment="1">
      <alignment horizontal="left"/>
    </xf>
    <xf numFmtId="0" fontId="4" fillId="0" borderId="22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left" indent="1"/>
    </xf>
    <xf numFmtId="49" fontId="4" fillId="0" borderId="58" xfId="0" applyNumberFormat="1" applyFont="1" applyBorder="1" applyAlignment="1">
      <alignment horizontal="center"/>
    </xf>
    <xf numFmtId="49" fontId="4" fillId="0" borderId="47" xfId="0" applyNumberFormat="1" applyFont="1" applyBorder="1" applyAlignment="1">
      <alignment horizontal="center"/>
    </xf>
    <xf numFmtId="49" fontId="4" fillId="0" borderId="59" xfId="0" applyNumberFormat="1" applyFont="1" applyBorder="1" applyAlignment="1">
      <alignment horizontal="center"/>
    </xf>
    <xf numFmtId="4" fontId="4" fillId="0" borderId="58" xfId="0" applyNumberFormat="1" applyFont="1" applyBorder="1" applyAlignment="1">
      <alignment horizontal="right"/>
    </xf>
    <xf numFmtId="4" fontId="4" fillId="0" borderId="47" xfId="0" applyNumberFormat="1" applyFont="1" applyBorder="1" applyAlignment="1">
      <alignment horizontal="right"/>
    </xf>
    <xf numFmtId="4" fontId="4" fillId="0" borderId="59" xfId="0" applyNumberFormat="1" applyFont="1" applyBorder="1" applyAlignment="1">
      <alignment horizontal="right"/>
    </xf>
    <xf numFmtId="0" fontId="4" fillId="0" borderId="46" xfId="0" applyNumberFormat="1" applyFont="1" applyBorder="1" applyAlignment="1">
      <alignment horizontal="left" indent="1"/>
    </xf>
    <xf numFmtId="0" fontId="4" fillId="0" borderId="47" xfId="0" applyNumberFormat="1" applyFont="1" applyBorder="1" applyAlignment="1">
      <alignment horizontal="left" indent="1"/>
    </xf>
    <xf numFmtId="0" fontId="4" fillId="0" borderId="48" xfId="0" applyNumberFormat="1" applyFont="1" applyBorder="1" applyAlignment="1">
      <alignment horizontal="left" indent="1"/>
    </xf>
    <xf numFmtId="0" fontId="4" fillId="0" borderId="42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60" xfId="0" applyNumberFormat="1" applyFont="1" applyBorder="1" applyAlignment="1">
      <alignment horizontal="center" vertical="center"/>
    </xf>
    <xf numFmtId="0" fontId="4" fillId="0" borderId="61" xfId="0" applyNumberFormat="1" applyFont="1" applyBorder="1" applyAlignment="1">
      <alignment horizontal="center" vertical="center"/>
    </xf>
    <xf numFmtId="0" fontId="4" fillId="0" borderId="44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left"/>
    </xf>
    <xf numFmtId="0" fontId="4" fillId="0" borderId="40" xfId="0" applyNumberFormat="1" applyFont="1" applyBorder="1" applyAlignment="1">
      <alignment horizontal="center"/>
    </xf>
    <xf numFmtId="0" fontId="4" fillId="0" borderId="62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right"/>
    </xf>
    <xf numFmtId="0" fontId="4" fillId="0" borderId="42" xfId="0" applyNumberFormat="1" applyFont="1" applyBorder="1" applyAlignment="1">
      <alignment horizontal="left" indent="1"/>
    </xf>
    <xf numFmtId="0" fontId="4" fillId="0" borderId="17" xfId="0" applyNumberFormat="1" applyFont="1" applyBorder="1" applyAlignment="1">
      <alignment horizontal="left" indent="1"/>
    </xf>
    <xf numFmtId="0" fontId="4" fillId="0" borderId="28" xfId="0" applyNumberFormat="1" applyFont="1" applyBorder="1" applyAlignment="1">
      <alignment horizontal="left" indent="1"/>
    </xf>
    <xf numFmtId="0" fontId="4" fillId="0" borderId="63" xfId="0" applyNumberFormat="1" applyFont="1" applyBorder="1" applyAlignment="1">
      <alignment horizontal="left"/>
    </xf>
    <xf numFmtId="0" fontId="4" fillId="0" borderId="64" xfId="0" applyNumberFormat="1" applyFont="1" applyBorder="1" applyAlignment="1">
      <alignment horizontal="left"/>
    </xf>
    <xf numFmtId="0" fontId="4" fillId="0" borderId="65" xfId="0" applyNumberFormat="1" applyFont="1" applyBorder="1" applyAlignment="1">
      <alignment horizontal="left"/>
    </xf>
    <xf numFmtId="0" fontId="4" fillId="0" borderId="66" xfId="0" applyNumberFormat="1" applyFont="1" applyBorder="1" applyAlignment="1">
      <alignment horizontal="right"/>
    </xf>
    <xf numFmtId="0" fontId="4" fillId="0" borderId="25" xfId="0" applyNumberFormat="1" applyFont="1" applyBorder="1" applyAlignment="1">
      <alignment horizontal="right"/>
    </xf>
    <xf numFmtId="0" fontId="4" fillId="0" borderId="26" xfId="0" applyNumberFormat="1" applyFont="1" applyBorder="1" applyAlignment="1">
      <alignment horizontal="right"/>
    </xf>
    <xf numFmtId="0" fontId="4" fillId="0" borderId="56" xfId="0" applyNumberFormat="1" applyFont="1" applyBorder="1" applyAlignment="1">
      <alignment horizontal="right"/>
    </xf>
    <xf numFmtId="0" fontId="4" fillId="0" borderId="23" xfId="0" applyNumberFormat="1" applyFont="1" applyBorder="1" applyAlignment="1">
      <alignment horizontal="right"/>
    </xf>
    <xf numFmtId="0" fontId="4" fillId="0" borderId="24" xfId="0" applyNumberFormat="1" applyFont="1" applyBorder="1" applyAlignment="1">
      <alignment horizontal="right"/>
    </xf>
    <xf numFmtId="0" fontId="4" fillId="0" borderId="67" xfId="0" applyNumberFormat="1" applyFont="1" applyBorder="1" applyAlignment="1">
      <alignment horizontal="right"/>
    </xf>
    <xf numFmtId="0" fontId="4" fillId="0" borderId="57" xfId="0" applyNumberFormat="1" applyFont="1" applyBorder="1" applyAlignment="1">
      <alignment horizontal="right"/>
    </xf>
    <xf numFmtId="0" fontId="4" fillId="0" borderId="61" xfId="0" applyNumberFormat="1" applyFont="1" applyBorder="1" applyAlignment="1">
      <alignment horizontal="left" indent="1"/>
    </xf>
    <xf numFmtId="0" fontId="4" fillId="0" borderId="30" xfId="0" applyNumberFormat="1" applyFont="1" applyBorder="1" applyAlignment="1">
      <alignment horizontal="left" indent="1"/>
    </xf>
    <xf numFmtId="0" fontId="4" fillId="0" borderId="66" xfId="0" applyNumberFormat="1" applyFont="1" applyBorder="1" applyAlignment="1">
      <alignment horizontal="left" indent="1"/>
    </xf>
    <xf numFmtId="49" fontId="4" fillId="0" borderId="67" xfId="0" applyNumberFormat="1" applyFont="1" applyBorder="1" applyAlignment="1">
      <alignment horizontal="center"/>
    </xf>
    <xf numFmtId="49" fontId="4" fillId="0" borderId="57" xfId="0" applyNumberFormat="1" applyFont="1" applyBorder="1" applyAlignment="1">
      <alignment horizontal="center"/>
    </xf>
    <xf numFmtId="49" fontId="4" fillId="0" borderId="66" xfId="0" applyNumberFormat="1" applyFont="1" applyBorder="1" applyAlignment="1">
      <alignment horizontal="center"/>
    </xf>
    <xf numFmtId="49" fontId="4" fillId="0" borderId="56" xfId="0" applyNumberFormat="1" applyFont="1" applyBorder="1" applyAlignment="1">
      <alignment horizontal="center"/>
    </xf>
    <xf numFmtId="0" fontId="4" fillId="0" borderId="56" xfId="0" applyNumberFormat="1" applyFont="1" applyBorder="1" applyAlignment="1">
      <alignment horizontal="left"/>
    </xf>
    <xf numFmtId="4" fontId="4" fillId="0" borderId="56" xfId="0" applyNumberFormat="1" applyFont="1" applyBorder="1" applyAlignment="1">
      <alignment horizontal="right"/>
    </xf>
    <xf numFmtId="4" fontId="4" fillId="0" borderId="23" xfId="0" applyNumberFormat="1" applyFont="1" applyBorder="1" applyAlignment="1">
      <alignment horizontal="right"/>
    </xf>
    <xf numFmtId="4" fontId="4" fillId="0" borderId="57" xfId="0" applyNumberFormat="1" applyFont="1" applyBorder="1" applyAlignment="1">
      <alignment horizontal="right"/>
    </xf>
    <xf numFmtId="0" fontId="4" fillId="0" borderId="31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49" fontId="4" fillId="0" borderId="66" xfId="0" applyNumberFormat="1" applyFont="1" applyBorder="1" applyAlignment="1">
      <alignment horizontal="right"/>
    </xf>
    <xf numFmtId="49" fontId="4" fillId="0" borderId="25" xfId="0" applyNumberFormat="1" applyFont="1" applyBorder="1" applyAlignment="1">
      <alignment horizontal="right"/>
    </xf>
    <xf numFmtId="49" fontId="4" fillId="0" borderId="67" xfId="0" applyNumberFormat="1" applyFont="1" applyBorder="1" applyAlignment="1">
      <alignment horizontal="right"/>
    </xf>
    <xf numFmtId="49" fontId="4" fillId="0" borderId="56" xfId="0" applyNumberFormat="1" applyFont="1" applyBorder="1" applyAlignment="1">
      <alignment horizontal="right"/>
    </xf>
    <xf numFmtId="49" fontId="4" fillId="0" borderId="23" xfId="0" applyNumberFormat="1" applyFont="1" applyBorder="1" applyAlignment="1">
      <alignment horizontal="right"/>
    </xf>
    <xf numFmtId="49" fontId="4" fillId="0" borderId="57" xfId="0" applyNumberFormat="1" applyFont="1" applyBorder="1" applyAlignment="1">
      <alignment horizontal="right"/>
    </xf>
    <xf numFmtId="0" fontId="4" fillId="0" borderId="15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left"/>
    </xf>
    <xf numFmtId="0" fontId="4" fillId="0" borderId="13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center"/>
    </xf>
    <xf numFmtId="0" fontId="4" fillId="0" borderId="45" xfId="0" applyNumberFormat="1" applyFont="1" applyBorder="1" applyAlignment="1">
      <alignment horizontal="left"/>
    </xf>
    <xf numFmtId="0" fontId="4" fillId="0" borderId="20" xfId="0" applyNumberFormat="1" applyFont="1" applyBorder="1" applyAlignment="1">
      <alignment horizontal="left"/>
    </xf>
    <xf numFmtId="0" fontId="4" fillId="0" borderId="58" xfId="0" applyNumberFormat="1" applyFont="1" applyBorder="1" applyAlignment="1">
      <alignment horizontal="left"/>
    </xf>
    <xf numFmtId="0" fontId="4" fillId="0" borderId="66" xfId="0" applyNumberFormat="1" applyFont="1" applyBorder="1" applyAlignment="1">
      <alignment horizontal="center"/>
    </xf>
    <xf numFmtId="0" fontId="4" fillId="0" borderId="25" xfId="0" applyNumberFormat="1" applyFont="1" applyBorder="1" applyAlignment="1">
      <alignment horizontal="center"/>
    </xf>
    <xf numFmtId="0" fontId="4" fillId="0" borderId="26" xfId="0" applyNumberFormat="1" applyFont="1" applyBorder="1" applyAlignment="1">
      <alignment horizontal="center"/>
    </xf>
    <xf numFmtId="0" fontId="4" fillId="0" borderId="56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0" fontId="4" fillId="0" borderId="58" xfId="0" applyNumberFormat="1" applyFont="1" applyBorder="1" applyAlignment="1">
      <alignment horizontal="center"/>
    </xf>
    <xf numFmtId="0" fontId="4" fillId="0" borderId="47" xfId="0" applyNumberFormat="1" applyFont="1" applyBorder="1" applyAlignment="1">
      <alignment horizontal="center"/>
    </xf>
    <xf numFmtId="0" fontId="4" fillId="0" borderId="59" xfId="0" applyNumberFormat="1" applyFont="1" applyBorder="1" applyAlignment="1">
      <alignment horizontal="center"/>
    </xf>
    <xf numFmtId="0" fontId="4" fillId="0" borderId="58" xfId="0" applyNumberFormat="1" applyFont="1" applyBorder="1" applyAlignment="1">
      <alignment horizontal="right"/>
    </xf>
    <xf numFmtId="0" fontId="4" fillId="0" borderId="47" xfId="0" applyNumberFormat="1" applyFont="1" applyBorder="1" applyAlignment="1">
      <alignment horizontal="right"/>
    </xf>
    <xf numFmtId="0" fontId="4" fillId="0" borderId="59" xfId="0" applyNumberFormat="1" applyFont="1" applyBorder="1" applyAlignment="1">
      <alignment horizontal="right"/>
    </xf>
    <xf numFmtId="0" fontId="4" fillId="0" borderId="48" xfId="0" applyNumberFormat="1" applyFont="1" applyBorder="1" applyAlignment="1">
      <alignment horizontal="center"/>
    </xf>
    <xf numFmtId="0" fontId="4" fillId="0" borderId="55" xfId="0" applyNumberFormat="1" applyFont="1" applyBorder="1" applyAlignment="1">
      <alignment horizontal="left"/>
    </xf>
    <xf numFmtId="0" fontId="4" fillId="0" borderId="53" xfId="0" applyNumberFormat="1" applyFont="1" applyBorder="1" applyAlignment="1">
      <alignment horizontal="left"/>
    </xf>
    <xf numFmtId="0" fontId="4" fillId="0" borderId="62" xfId="0" applyNumberFormat="1" applyFont="1" applyBorder="1" applyAlignment="1">
      <alignment horizontal="left"/>
    </xf>
    <xf numFmtId="49" fontId="4" fillId="0" borderId="46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top"/>
    </xf>
    <xf numFmtId="0" fontId="4" fillId="0" borderId="28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34" xfId="0" applyNumberFormat="1" applyFont="1" applyBorder="1" applyAlignment="1">
      <alignment horizontal="center"/>
    </xf>
    <xf numFmtId="0" fontId="4" fillId="0" borderId="57" xfId="0" applyNumberFormat="1" applyFont="1" applyBorder="1" applyAlignment="1">
      <alignment horizontal="center"/>
    </xf>
    <xf numFmtId="0" fontId="4" fillId="0" borderId="28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4" fillId="0" borderId="34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34" xfId="0" applyNumberFormat="1" applyFont="1" applyBorder="1" applyAlignment="1">
      <alignment horizontal="center"/>
    </xf>
    <xf numFmtId="4" fontId="4" fillId="0" borderId="56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4" fontId="4" fillId="0" borderId="57" xfId="0" applyNumberFormat="1" applyFont="1" applyBorder="1" applyAlignment="1">
      <alignment horizontal="center"/>
    </xf>
    <xf numFmtId="0" fontId="4" fillId="0" borderId="67" xfId="0" applyNumberFormat="1" applyFont="1" applyBorder="1" applyAlignment="1">
      <alignment horizontal="center"/>
    </xf>
    <xf numFmtId="4" fontId="4" fillId="0" borderId="28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4" fillId="0" borderId="34" xfId="0" applyNumberFormat="1" applyFont="1" applyBorder="1" applyAlignment="1">
      <alignment horizontal="right"/>
    </xf>
    <xf numFmtId="0" fontId="4" fillId="0" borderId="41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29" xfId="0" applyNumberFormat="1" applyFont="1" applyBorder="1" applyAlignment="1">
      <alignment horizontal="left"/>
    </xf>
    <xf numFmtId="0" fontId="4" fillId="0" borderId="22" xfId="0" applyNumberFormat="1" applyFont="1" applyBorder="1" applyAlignment="1">
      <alignment horizontal="left"/>
    </xf>
    <xf numFmtId="49" fontId="4" fillId="0" borderId="4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center"/>
    </xf>
    <xf numFmtId="4" fontId="4" fillId="0" borderId="66" xfId="0" applyNumberFormat="1" applyFont="1" applyBorder="1" applyAlignment="1">
      <alignment horizontal="center"/>
    </xf>
    <xf numFmtId="4" fontId="4" fillId="0" borderId="25" xfId="0" applyNumberFormat="1" applyFont="1" applyBorder="1" applyAlignment="1">
      <alignment horizontal="center"/>
    </xf>
    <xf numFmtId="4" fontId="4" fillId="0" borderId="67" xfId="0" applyNumberFormat="1" applyFont="1" applyBorder="1" applyAlignment="1">
      <alignment horizontal="center"/>
    </xf>
    <xf numFmtId="4" fontId="4" fillId="0" borderId="52" xfId="0" applyNumberFormat="1" applyFont="1" applyBorder="1" applyAlignment="1">
      <alignment horizontal="center"/>
    </xf>
    <xf numFmtId="4" fontId="4" fillId="0" borderId="53" xfId="0" applyNumberFormat="1" applyFont="1" applyBorder="1" applyAlignment="1">
      <alignment horizontal="center"/>
    </xf>
    <xf numFmtId="4" fontId="4" fillId="0" borderId="54" xfId="0" applyNumberFormat="1" applyFont="1" applyBorder="1" applyAlignment="1">
      <alignment horizontal="center"/>
    </xf>
    <xf numFmtId="4" fontId="4" fillId="0" borderId="66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4" fontId="4" fillId="0" borderId="67" xfId="0" applyNumberFormat="1" applyFont="1" applyBorder="1" applyAlignment="1">
      <alignment horizontal="right"/>
    </xf>
    <xf numFmtId="4" fontId="4" fillId="0" borderId="52" xfId="0" applyNumberFormat="1" applyFont="1" applyBorder="1" applyAlignment="1">
      <alignment horizontal="right"/>
    </xf>
    <xf numFmtId="4" fontId="4" fillId="0" borderId="53" xfId="0" applyNumberFormat="1" applyFont="1" applyBorder="1" applyAlignment="1">
      <alignment horizontal="right"/>
    </xf>
    <xf numFmtId="4" fontId="4" fillId="0" borderId="54" xfId="0" applyNumberFormat="1" applyFont="1" applyBorder="1" applyAlignment="1">
      <alignment horizontal="right"/>
    </xf>
    <xf numFmtId="0" fontId="4" fillId="0" borderId="29" xfId="0" applyNumberFormat="1" applyFont="1" applyBorder="1" applyAlignment="1">
      <alignment horizontal="center"/>
    </xf>
    <xf numFmtId="0" fontId="4" fillId="0" borderId="61" xfId="0" applyNumberFormat="1" applyFont="1" applyBorder="1" applyAlignment="1">
      <alignment horizontal="left"/>
    </xf>
    <xf numFmtId="0" fontId="4" fillId="0" borderId="30" xfId="0" applyNumberFormat="1" applyFont="1" applyBorder="1" applyAlignment="1">
      <alignment horizontal="left"/>
    </xf>
    <xf numFmtId="0" fontId="4" fillId="0" borderId="66" xfId="0" applyNumberFormat="1" applyFont="1" applyBorder="1" applyAlignment="1">
      <alignment horizontal="left"/>
    </xf>
    <xf numFmtId="0" fontId="4" fillId="0" borderId="42" xfId="0" applyNumberFormat="1" applyFont="1" applyBorder="1" applyAlignment="1">
      <alignment horizontal="left"/>
    </xf>
    <xf numFmtId="0" fontId="4" fillId="0" borderId="17" xfId="0" applyNumberFormat="1" applyFont="1" applyBorder="1" applyAlignment="1">
      <alignment horizontal="left"/>
    </xf>
    <xf numFmtId="0" fontId="4" fillId="0" borderId="44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28"/>
  <sheetViews>
    <sheetView tabSelected="1" workbookViewId="0" topLeftCell="A2">
      <selection activeCell="A27" sqref="A27:AD27"/>
    </sheetView>
  </sheetViews>
  <sheetFormatPr defaultColWidth="1.37890625" defaultRowHeight="12.75"/>
  <cols>
    <col min="1" max="24" width="1.37890625" style="1" customWidth="1"/>
    <col min="25" max="25" width="4.625" style="1" customWidth="1"/>
    <col min="26" max="30" width="1.37890625" style="1" customWidth="1"/>
    <col min="31" max="31" width="0.875" style="1" customWidth="1"/>
    <col min="32" max="32" width="1.37890625" style="1" customWidth="1"/>
    <col min="33" max="33" width="0.2421875" style="1" customWidth="1"/>
    <col min="34" max="34" width="0.74609375" style="1" customWidth="1"/>
    <col min="35" max="36" width="1.37890625" style="1" customWidth="1"/>
    <col min="37" max="37" width="2.625" style="1" customWidth="1"/>
    <col min="38" max="38" width="1.75390625" style="1" customWidth="1"/>
    <col min="39" max="40" width="2.625" style="1" customWidth="1"/>
    <col min="41" max="41" width="2.125" style="1" customWidth="1"/>
    <col min="42" max="43" width="1.875" style="1" customWidth="1"/>
    <col min="44" max="44" width="1.00390625" style="1" customWidth="1"/>
    <col min="45" max="45" width="2.625" style="1" customWidth="1"/>
    <col min="46" max="49" width="1.37890625" style="1" customWidth="1"/>
    <col min="50" max="50" width="0.74609375" style="1" customWidth="1"/>
    <col min="51" max="52" width="1.37890625" style="1" customWidth="1"/>
    <col min="53" max="53" width="0.6171875" style="1" customWidth="1"/>
    <col min="54" max="66" width="1.37890625" style="1" customWidth="1"/>
    <col min="67" max="67" width="0.875" style="1" customWidth="1"/>
    <col min="68" max="70" width="1.37890625" style="1" customWidth="1"/>
    <col min="71" max="71" width="0.2421875" style="1" customWidth="1"/>
    <col min="72" max="72" width="1.12109375" style="1" customWidth="1"/>
    <col min="73" max="77" width="1.37890625" style="1" customWidth="1"/>
    <col min="78" max="78" width="0.875" style="1" customWidth="1"/>
    <col min="79" max="94" width="1.37890625" style="1" customWidth="1"/>
    <col min="95" max="95" width="1.875" style="1" customWidth="1"/>
    <col min="96" max="97" width="1.37890625" style="1" customWidth="1"/>
    <col min="98" max="98" width="2.00390625" style="1" customWidth="1"/>
    <col min="99" max="16384" width="1.37890625" style="1" customWidth="1"/>
  </cols>
  <sheetData>
    <row r="1" spans="1:99" s="16" customFormat="1" ht="15.75">
      <c r="A1" s="80" t="s">
        <v>29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</row>
    <row r="2" spans="1:99" s="16" customFormat="1" ht="15.75">
      <c r="A2" s="80" t="s">
        <v>87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</row>
    <row r="3" spans="1:99" s="16" customFormat="1" ht="15.75">
      <c r="A3" s="80" t="s">
        <v>88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</row>
    <row r="4" spans="17:83" s="16" customFormat="1" ht="3" customHeight="1">
      <c r="Q4" s="96" t="s">
        <v>89</v>
      </c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</row>
    <row r="5" spans="2:99" s="7" customFormat="1" ht="12.75" customHeight="1" thickBot="1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19"/>
      <c r="CG5" s="19"/>
      <c r="CH5" s="19"/>
      <c r="CI5" s="19"/>
      <c r="CJ5" s="19"/>
      <c r="CK5" s="19"/>
      <c r="CL5" s="97" t="s">
        <v>3</v>
      </c>
      <c r="CM5" s="97"/>
      <c r="CN5" s="97"/>
      <c r="CO5" s="97"/>
      <c r="CP5" s="97"/>
      <c r="CQ5" s="97"/>
      <c r="CR5" s="97"/>
      <c r="CS5" s="97"/>
      <c r="CT5" s="97"/>
      <c r="CU5" s="97"/>
    </row>
    <row r="6" spans="88:99" ht="12.75">
      <c r="CJ6" s="2" t="s">
        <v>0</v>
      </c>
      <c r="CL6" s="98" t="s">
        <v>28</v>
      </c>
      <c r="CM6" s="99"/>
      <c r="CN6" s="99"/>
      <c r="CO6" s="99"/>
      <c r="CP6" s="99"/>
      <c r="CQ6" s="99"/>
      <c r="CR6" s="99"/>
      <c r="CS6" s="99"/>
      <c r="CT6" s="99"/>
      <c r="CU6" s="100"/>
    </row>
    <row r="7" spans="1:99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N7" s="4"/>
      <c r="AO7" s="4"/>
      <c r="AP7" s="5" t="s">
        <v>5</v>
      </c>
      <c r="AQ7" s="86" t="s">
        <v>165</v>
      </c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4"/>
      <c r="BD7" s="5" t="s">
        <v>27</v>
      </c>
      <c r="BE7" s="101">
        <v>16</v>
      </c>
      <c r="BF7" s="101"/>
      <c r="BG7" s="101"/>
      <c r="BH7" s="6" t="s">
        <v>2</v>
      </c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CJ7" s="2" t="s">
        <v>4</v>
      </c>
      <c r="CL7" s="59" t="s">
        <v>166</v>
      </c>
      <c r="CM7" s="60"/>
      <c r="CN7" s="60"/>
      <c r="CO7" s="60"/>
      <c r="CP7" s="60"/>
      <c r="CQ7" s="60"/>
      <c r="CR7" s="60"/>
      <c r="CS7" s="60"/>
      <c r="CT7" s="60"/>
      <c r="CU7" s="85"/>
    </row>
    <row r="8" spans="1:99" ht="12.75">
      <c r="A8" s="10" t="s">
        <v>90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CJ8" s="2"/>
      <c r="CL8" s="41"/>
      <c r="CM8" s="42"/>
      <c r="CN8" s="42"/>
      <c r="CO8" s="42"/>
      <c r="CP8" s="42"/>
      <c r="CQ8" s="42"/>
      <c r="CR8" s="42"/>
      <c r="CS8" s="42"/>
      <c r="CT8" s="42"/>
      <c r="CU8" s="43"/>
    </row>
    <row r="9" spans="1:99" ht="12.75">
      <c r="A9" s="10" t="s">
        <v>91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CJ9" s="2"/>
      <c r="CL9" s="38"/>
      <c r="CM9" s="39"/>
      <c r="CN9" s="39"/>
      <c r="CO9" s="39"/>
      <c r="CP9" s="39"/>
      <c r="CQ9" s="39"/>
      <c r="CR9" s="39"/>
      <c r="CS9" s="39"/>
      <c r="CT9" s="39"/>
      <c r="CU9" s="40"/>
    </row>
    <row r="10" spans="1:99" ht="12.75">
      <c r="A10" s="10" t="s">
        <v>92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CJ10" s="2" t="s">
        <v>16</v>
      </c>
      <c r="CL10" s="38" t="s">
        <v>121</v>
      </c>
      <c r="CM10" s="39"/>
      <c r="CN10" s="39"/>
      <c r="CO10" s="39"/>
      <c r="CP10" s="39"/>
      <c r="CQ10" s="39"/>
      <c r="CR10" s="39"/>
      <c r="CS10" s="39"/>
      <c r="CT10" s="39"/>
      <c r="CU10" s="40"/>
    </row>
    <row r="11" spans="1:99" ht="12.75">
      <c r="A11" s="10" t="s">
        <v>93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86" t="s">
        <v>125</v>
      </c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CJ11" s="2" t="s">
        <v>94</v>
      </c>
      <c r="CL11" s="38" t="s">
        <v>122</v>
      </c>
      <c r="CM11" s="39"/>
      <c r="CN11" s="39"/>
      <c r="CO11" s="39"/>
      <c r="CP11" s="39"/>
      <c r="CQ11" s="39"/>
      <c r="CR11" s="39"/>
      <c r="CS11" s="39"/>
      <c r="CT11" s="39"/>
      <c r="CU11" s="40"/>
    </row>
    <row r="12" spans="1:99" ht="12.75">
      <c r="A12" s="10" t="s">
        <v>30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86" t="s">
        <v>124</v>
      </c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11"/>
      <c r="BZ12" s="11"/>
      <c r="CA12" s="11"/>
      <c r="CB12" s="11"/>
      <c r="CC12" s="11"/>
      <c r="CJ12" s="14" t="s">
        <v>113</v>
      </c>
      <c r="CK12" s="11"/>
      <c r="CL12" s="38" t="s">
        <v>123</v>
      </c>
      <c r="CM12" s="39"/>
      <c r="CN12" s="39"/>
      <c r="CO12" s="39"/>
      <c r="CP12" s="39"/>
      <c r="CQ12" s="39"/>
      <c r="CR12" s="39"/>
      <c r="CS12" s="39"/>
      <c r="CT12" s="39"/>
      <c r="CU12" s="40"/>
    </row>
    <row r="13" spans="1:99" ht="12.75">
      <c r="A13" s="3" t="s">
        <v>114</v>
      </c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CL13" s="59"/>
      <c r="CM13" s="60"/>
      <c r="CN13" s="60"/>
      <c r="CO13" s="60"/>
      <c r="CP13" s="60"/>
      <c r="CQ13" s="60"/>
      <c r="CR13" s="60"/>
      <c r="CS13" s="60"/>
      <c r="CT13" s="60"/>
      <c r="CU13" s="85"/>
    </row>
    <row r="14" spans="1:99" ht="13.5" thickBot="1">
      <c r="A14" s="3" t="s">
        <v>7</v>
      </c>
      <c r="CJ14" s="2" t="s">
        <v>8</v>
      </c>
      <c r="CL14" s="82" t="s">
        <v>9</v>
      </c>
      <c r="CM14" s="83"/>
      <c r="CN14" s="83"/>
      <c r="CO14" s="83"/>
      <c r="CP14" s="83"/>
      <c r="CQ14" s="83"/>
      <c r="CR14" s="83"/>
      <c r="CS14" s="83"/>
      <c r="CT14" s="83"/>
      <c r="CU14" s="84"/>
    </row>
    <row r="15" spans="1:99" s="17" customFormat="1" ht="14.25">
      <c r="A15" s="76" t="s">
        <v>31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</row>
    <row r="16" ht="3" customHeight="1" thickBot="1"/>
    <row r="17" spans="1:99" s="20" customFormat="1" ht="12">
      <c r="A17" s="79" t="s">
        <v>10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 t="s">
        <v>17</v>
      </c>
      <c r="AF17" s="34"/>
      <c r="AG17" s="34"/>
      <c r="AH17" s="34"/>
      <c r="AI17" s="34"/>
      <c r="AJ17" s="34"/>
      <c r="AK17" s="34" t="s">
        <v>32</v>
      </c>
      <c r="AL17" s="34"/>
      <c r="AM17" s="34"/>
      <c r="AN17" s="34"/>
      <c r="AO17" s="34"/>
      <c r="AP17" s="34"/>
      <c r="AQ17" s="34"/>
      <c r="AR17" s="34"/>
      <c r="AS17" s="34"/>
      <c r="AT17" s="34" t="s">
        <v>33</v>
      </c>
      <c r="AU17" s="34"/>
      <c r="AV17" s="34"/>
      <c r="AW17" s="34"/>
      <c r="AX17" s="34"/>
      <c r="AY17" s="34"/>
      <c r="AZ17" s="34"/>
      <c r="BA17" s="34"/>
      <c r="BB17" s="34"/>
      <c r="BC17" s="49" t="s">
        <v>36</v>
      </c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1"/>
      <c r="CM17" s="34" t="s">
        <v>43</v>
      </c>
      <c r="CN17" s="34"/>
      <c r="CO17" s="34"/>
      <c r="CP17" s="34"/>
      <c r="CQ17" s="34"/>
      <c r="CR17" s="34"/>
      <c r="CS17" s="34"/>
      <c r="CT17" s="34"/>
      <c r="CU17" s="35"/>
    </row>
    <row r="18" spans="1:99" s="20" customFormat="1" ht="12">
      <c r="A18" s="78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 t="s">
        <v>18</v>
      </c>
      <c r="AF18" s="33"/>
      <c r="AG18" s="33"/>
      <c r="AH18" s="33"/>
      <c r="AI18" s="33"/>
      <c r="AJ18" s="33"/>
      <c r="AK18" s="33" t="s">
        <v>95</v>
      </c>
      <c r="AL18" s="33"/>
      <c r="AM18" s="33"/>
      <c r="AN18" s="33"/>
      <c r="AO18" s="33"/>
      <c r="AP18" s="33"/>
      <c r="AQ18" s="33"/>
      <c r="AR18" s="33"/>
      <c r="AS18" s="33"/>
      <c r="AT18" s="33" t="s">
        <v>34</v>
      </c>
      <c r="AU18" s="33"/>
      <c r="AV18" s="33"/>
      <c r="AW18" s="33"/>
      <c r="AX18" s="33"/>
      <c r="AY18" s="33"/>
      <c r="AZ18" s="33"/>
      <c r="BA18" s="33"/>
      <c r="BB18" s="33"/>
      <c r="BC18" s="33" t="s">
        <v>37</v>
      </c>
      <c r="BD18" s="33"/>
      <c r="BE18" s="33"/>
      <c r="BF18" s="33"/>
      <c r="BG18" s="33"/>
      <c r="BH18" s="33"/>
      <c r="BI18" s="33"/>
      <c r="BJ18" s="33"/>
      <c r="BK18" s="33"/>
      <c r="BL18" s="33" t="s">
        <v>37</v>
      </c>
      <c r="BM18" s="33"/>
      <c r="BN18" s="33"/>
      <c r="BO18" s="33"/>
      <c r="BP18" s="33"/>
      <c r="BQ18" s="33"/>
      <c r="BR18" s="33"/>
      <c r="BS18" s="33"/>
      <c r="BT18" s="33"/>
      <c r="BU18" s="33" t="s">
        <v>40</v>
      </c>
      <c r="BV18" s="33"/>
      <c r="BW18" s="33"/>
      <c r="BX18" s="33"/>
      <c r="BY18" s="33"/>
      <c r="BZ18" s="33"/>
      <c r="CA18" s="33"/>
      <c r="CB18" s="33"/>
      <c r="CC18" s="33"/>
      <c r="CD18" s="33" t="s">
        <v>42</v>
      </c>
      <c r="CE18" s="33"/>
      <c r="CF18" s="33"/>
      <c r="CG18" s="33"/>
      <c r="CH18" s="33"/>
      <c r="CI18" s="33"/>
      <c r="CJ18" s="33"/>
      <c r="CK18" s="33"/>
      <c r="CL18" s="33"/>
      <c r="CM18" s="33" t="s">
        <v>44</v>
      </c>
      <c r="CN18" s="33"/>
      <c r="CO18" s="33"/>
      <c r="CP18" s="33"/>
      <c r="CQ18" s="33"/>
      <c r="CR18" s="33"/>
      <c r="CS18" s="33"/>
      <c r="CT18" s="33"/>
      <c r="CU18" s="81"/>
    </row>
    <row r="19" spans="1:99" s="20" customFormat="1" ht="12">
      <c r="A19" s="77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52"/>
      <c r="AE19" s="45"/>
      <c r="AF19" s="46"/>
      <c r="AG19" s="46"/>
      <c r="AH19" s="46"/>
      <c r="AI19" s="46"/>
      <c r="AJ19" s="52"/>
      <c r="AK19" s="45" t="s">
        <v>96</v>
      </c>
      <c r="AL19" s="46"/>
      <c r="AM19" s="46"/>
      <c r="AN19" s="46"/>
      <c r="AO19" s="46"/>
      <c r="AP19" s="46"/>
      <c r="AQ19" s="46"/>
      <c r="AR19" s="46"/>
      <c r="AS19" s="52"/>
      <c r="AT19" s="45" t="s">
        <v>35</v>
      </c>
      <c r="AU19" s="46"/>
      <c r="AV19" s="46"/>
      <c r="AW19" s="46"/>
      <c r="AX19" s="46"/>
      <c r="AY19" s="46"/>
      <c r="AZ19" s="46"/>
      <c r="BA19" s="46"/>
      <c r="BB19" s="52"/>
      <c r="BC19" s="45" t="s">
        <v>97</v>
      </c>
      <c r="BD19" s="46"/>
      <c r="BE19" s="46"/>
      <c r="BF19" s="46"/>
      <c r="BG19" s="46"/>
      <c r="BH19" s="46"/>
      <c r="BI19" s="46"/>
      <c r="BJ19" s="46"/>
      <c r="BK19" s="52"/>
      <c r="BL19" s="45" t="s">
        <v>38</v>
      </c>
      <c r="BM19" s="46"/>
      <c r="BN19" s="46"/>
      <c r="BO19" s="46"/>
      <c r="BP19" s="46"/>
      <c r="BQ19" s="46"/>
      <c r="BR19" s="46"/>
      <c r="BS19" s="46"/>
      <c r="BT19" s="52"/>
      <c r="BU19" s="45" t="s">
        <v>41</v>
      </c>
      <c r="BV19" s="46"/>
      <c r="BW19" s="46"/>
      <c r="BX19" s="46"/>
      <c r="BY19" s="46"/>
      <c r="BZ19" s="46"/>
      <c r="CA19" s="46"/>
      <c r="CB19" s="46"/>
      <c r="CC19" s="52"/>
      <c r="CD19" s="45"/>
      <c r="CE19" s="46"/>
      <c r="CF19" s="46"/>
      <c r="CG19" s="46"/>
      <c r="CH19" s="46"/>
      <c r="CI19" s="46"/>
      <c r="CJ19" s="46"/>
      <c r="CK19" s="46"/>
      <c r="CL19" s="52"/>
      <c r="CM19" s="45" t="s">
        <v>35</v>
      </c>
      <c r="CN19" s="46"/>
      <c r="CO19" s="46"/>
      <c r="CP19" s="46"/>
      <c r="CQ19" s="46"/>
      <c r="CR19" s="46"/>
      <c r="CS19" s="46"/>
      <c r="CT19" s="46"/>
      <c r="CU19" s="47"/>
    </row>
    <row r="20" spans="1:99" s="20" customFormat="1" ht="12">
      <c r="A20" s="77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52"/>
      <c r="AE20" s="45"/>
      <c r="AF20" s="46"/>
      <c r="AG20" s="46"/>
      <c r="AH20" s="46"/>
      <c r="AI20" s="46"/>
      <c r="AJ20" s="52"/>
      <c r="AK20" s="45"/>
      <c r="AL20" s="46"/>
      <c r="AM20" s="46"/>
      <c r="AN20" s="46"/>
      <c r="AO20" s="46"/>
      <c r="AP20" s="46"/>
      <c r="AQ20" s="46"/>
      <c r="AR20" s="46"/>
      <c r="AS20" s="52"/>
      <c r="AT20" s="45"/>
      <c r="AU20" s="46"/>
      <c r="AV20" s="46"/>
      <c r="AW20" s="46"/>
      <c r="AX20" s="46"/>
      <c r="AY20" s="46"/>
      <c r="AZ20" s="46"/>
      <c r="BA20" s="46"/>
      <c r="BB20" s="52"/>
      <c r="BC20" s="45" t="s">
        <v>98</v>
      </c>
      <c r="BD20" s="46"/>
      <c r="BE20" s="46"/>
      <c r="BF20" s="46"/>
      <c r="BG20" s="46"/>
      <c r="BH20" s="46"/>
      <c r="BI20" s="46"/>
      <c r="BJ20" s="46"/>
      <c r="BK20" s="52"/>
      <c r="BL20" s="45" t="s">
        <v>39</v>
      </c>
      <c r="BM20" s="46"/>
      <c r="BN20" s="46"/>
      <c r="BO20" s="46"/>
      <c r="BP20" s="46"/>
      <c r="BQ20" s="46"/>
      <c r="BR20" s="46"/>
      <c r="BS20" s="46"/>
      <c r="BT20" s="52"/>
      <c r="BU20" s="45"/>
      <c r="BV20" s="46"/>
      <c r="BW20" s="46"/>
      <c r="BX20" s="46"/>
      <c r="BY20" s="46"/>
      <c r="BZ20" s="46"/>
      <c r="CA20" s="46"/>
      <c r="CB20" s="46"/>
      <c r="CC20" s="52"/>
      <c r="CD20" s="45"/>
      <c r="CE20" s="46"/>
      <c r="CF20" s="46"/>
      <c r="CG20" s="46"/>
      <c r="CH20" s="46"/>
      <c r="CI20" s="46"/>
      <c r="CJ20" s="46"/>
      <c r="CK20" s="46"/>
      <c r="CL20" s="52"/>
      <c r="CM20" s="45"/>
      <c r="CN20" s="46"/>
      <c r="CO20" s="46"/>
      <c r="CP20" s="46"/>
      <c r="CQ20" s="46"/>
      <c r="CR20" s="46"/>
      <c r="CS20" s="46"/>
      <c r="CT20" s="46"/>
      <c r="CU20" s="47"/>
    </row>
    <row r="21" spans="1:99" s="20" customFormat="1" ht="12.75" thickBot="1">
      <c r="A21" s="61">
        <v>1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48">
        <v>2</v>
      </c>
      <c r="AF21" s="48"/>
      <c r="AG21" s="48"/>
      <c r="AH21" s="48"/>
      <c r="AI21" s="48"/>
      <c r="AJ21" s="48"/>
      <c r="AK21" s="48">
        <v>3</v>
      </c>
      <c r="AL21" s="48"/>
      <c r="AM21" s="48"/>
      <c r="AN21" s="48"/>
      <c r="AO21" s="48"/>
      <c r="AP21" s="48"/>
      <c r="AQ21" s="48"/>
      <c r="AR21" s="48"/>
      <c r="AS21" s="48"/>
      <c r="AT21" s="48">
        <v>4</v>
      </c>
      <c r="AU21" s="48"/>
      <c r="AV21" s="48"/>
      <c r="AW21" s="48"/>
      <c r="AX21" s="48"/>
      <c r="AY21" s="48"/>
      <c r="AZ21" s="48"/>
      <c r="BA21" s="48"/>
      <c r="BB21" s="48"/>
      <c r="BC21" s="48">
        <v>5</v>
      </c>
      <c r="BD21" s="48"/>
      <c r="BE21" s="48"/>
      <c r="BF21" s="48"/>
      <c r="BG21" s="48"/>
      <c r="BH21" s="48"/>
      <c r="BI21" s="48"/>
      <c r="BJ21" s="48"/>
      <c r="BK21" s="48"/>
      <c r="BL21" s="48">
        <v>6</v>
      </c>
      <c r="BM21" s="48"/>
      <c r="BN21" s="48"/>
      <c r="BO21" s="48"/>
      <c r="BP21" s="48"/>
      <c r="BQ21" s="48"/>
      <c r="BR21" s="48"/>
      <c r="BS21" s="48"/>
      <c r="BT21" s="48"/>
      <c r="BU21" s="48">
        <v>7</v>
      </c>
      <c r="BV21" s="48"/>
      <c r="BW21" s="48"/>
      <c r="BX21" s="48"/>
      <c r="BY21" s="48"/>
      <c r="BZ21" s="48"/>
      <c r="CA21" s="48"/>
      <c r="CB21" s="48"/>
      <c r="CC21" s="48"/>
      <c r="CD21" s="48">
        <v>8</v>
      </c>
      <c r="CE21" s="48"/>
      <c r="CF21" s="48"/>
      <c r="CG21" s="48"/>
      <c r="CH21" s="48"/>
      <c r="CI21" s="48"/>
      <c r="CJ21" s="48"/>
      <c r="CK21" s="48"/>
      <c r="CL21" s="48"/>
      <c r="CM21" s="66">
        <v>9</v>
      </c>
      <c r="CN21" s="66"/>
      <c r="CO21" s="66"/>
      <c r="CP21" s="66"/>
      <c r="CQ21" s="66"/>
      <c r="CR21" s="66"/>
      <c r="CS21" s="66"/>
      <c r="CT21" s="66"/>
      <c r="CU21" s="67"/>
    </row>
    <row r="22" spans="1:99" ht="14.25" customHeight="1">
      <c r="A22" s="53" t="s">
        <v>45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5"/>
      <c r="AE22" s="63" t="s">
        <v>20</v>
      </c>
      <c r="AF22" s="64"/>
      <c r="AG22" s="64"/>
      <c r="AH22" s="64"/>
      <c r="AI22" s="64"/>
      <c r="AJ22" s="65"/>
      <c r="AK22" s="75" t="s">
        <v>46</v>
      </c>
      <c r="AL22" s="64"/>
      <c r="AM22" s="64"/>
      <c r="AN22" s="64"/>
      <c r="AO22" s="64"/>
      <c r="AP22" s="64"/>
      <c r="AQ22" s="64"/>
      <c r="AR22" s="64"/>
      <c r="AS22" s="65"/>
      <c r="AT22" s="70"/>
      <c r="AU22" s="71"/>
      <c r="AV22" s="71"/>
      <c r="AW22" s="71"/>
      <c r="AX22" s="71"/>
      <c r="AY22" s="71"/>
      <c r="AZ22" s="71"/>
      <c r="BA22" s="71"/>
      <c r="BB22" s="74"/>
      <c r="BC22" s="73">
        <f>BC24+BC25+BC26+BC27</f>
        <v>64371.49</v>
      </c>
      <c r="BD22" s="71"/>
      <c r="BE22" s="71"/>
      <c r="BF22" s="71"/>
      <c r="BG22" s="71"/>
      <c r="BH22" s="71"/>
      <c r="BI22" s="71"/>
      <c r="BJ22" s="71"/>
      <c r="BK22" s="74"/>
      <c r="BL22" s="70" t="s">
        <v>160</v>
      </c>
      <c r="BM22" s="71"/>
      <c r="BN22" s="71"/>
      <c r="BO22" s="71"/>
      <c r="BP22" s="71"/>
      <c r="BQ22" s="71"/>
      <c r="BR22" s="71"/>
      <c r="BS22" s="71"/>
      <c r="BT22" s="74"/>
      <c r="BU22" s="70" t="s">
        <v>160</v>
      </c>
      <c r="BV22" s="71"/>
      <c r="BW22" s="71"/>
      <c r="BX22" s="71"/>
      <c r="BY22" s="71"/>
      <c r="BZ22" s="71"/>
      <c r="CA22" s="71"/>
      <c r="CB22" s="71"/>
      <c r="CC22" s="74"/>
      <c r="CD22" s="73">
        <f>CD24+CD25+CD26+CD27</f>
        <v>64371.49</v>
      </c>
      <c r="CE22" s="71"/>
      <c r="CF22" s="71"/>
      <c r="CG22" s="71"/>
      <c r="CH22" s="71"/>
      <c r="CI22" s="71"/>
      <c r="CJ22" s="71"/>
      <c r="CK22" s="71"/>
      <c r="CL22" s="74"/>
      <c r="CM22" s="70" t="s">
        <v>160</v>
      </c>
      <c r="CN22" s="71"/>
      <c r="CO22" s="71"/>
      <c r="CP22" s="71"/>
      <c r="CQ22" s="71"/>
      <c r="CR22" s="71"/>
      <c r="CS22" s="71"/>
      <c r="CT22" s="71"/>
      <c r="CU22" s="72"/>
    </row>
    <row r="23" spans="1:99" ht="14.25" customHeight="1">
      <c r="A23" s="56" t="s">
        <v>19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8"/>
      <c r="AE23" s="59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9"/>
    </row>
    <row r="24" spans="1:99" ht="114" customHeight="1">
      <c r="A24" s="87" t="s">
        <v>115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9"/>
      <c r="AE24" s="59"/>
      <c r="AF24" s="60"/>
      <c r="AG24" s="60"/>
      <c r="AH24" s="60"/>
      <c r="AI24" s="60"/>
      <c r="AJ24" s="60"/>
      <c r="AK24" s="60" t="s">
        <v>118</v>
      </c>
      <c r="AL24" s="60"/>
      <c r="AM24" s="60"/>
      <c r="AN24" s="60"/>
      <c r="AO24" s="60"/>
      <c r="AP24" s="60"/>
      <c r="AQ24" s="60"/>
      <c r="AR24" s="60"/>
      <c r="AS24" s="60"/>
      <c r="AT24" s="25">
        <v>21400</v>
      </c>
      <c r="AU24" s="25"/>
      <c r="AV24" s="25"/>
      <c r="AW24" s="25"/>
      <c r="AX24" s="25"/>
      <c r="AY24" s="25"/>
      <c r="AZ24" s="25"/>
      <c r="BA24" s="25"/>
      <c r="BB24" s="25"/>
      <c r="BC24" s="25">
        <v>168</v>
      </c>
      <c r="BD24" s="25"/>
      <c r="BE24" s="25"/>
      <c r="BF24" s="25"/>
      <c r="BG24" s="25"/>
      <c r="BH24" s="25"/>
      <c r="BI24" s="25"/>
      <c r="BJ24" s="25"/>
      <c r="BK24" s="25"/>
      <c r="BL24" s="25" t="s">
        <v>160</v>
      </c>
      <c r="BM24" s="25"/>
      <c r="BN24" s="25"/>
      <c r="BO24" s="25"/>
      <c r="BP24" s="25"/>
      <c r="BQ24" s="25"/>
      <c r="BR24" s="25"/>
      <c r="BS24" s="25"/>
      <c r="BT24" s="25"/>
      <c r="BU24" s="25" t="s">
        <v>160</v>
      </c>
      <c r="BV24" s="25"/>
      <c r="BW24" s="25"/>
      <c r="BX24" s="25"/>
      <c r="BY24" s="25"/>
      <c r="BZ24" s="25"/>
      <c r="CA24" s="25"/>
      <c r="CB24" s="25"/>
      <c r="CC24" s="25"/>
      <c r="CD24" s="25">
        <f>BC24</f>
        <v>168</v>
      </c>
      <c r="CE24" s="25"/>
      <c r="CF24" s="25"/>
      <c r="CG24" s="25"/>
      <c r="CH24" s="25"/>
      <c r="CI24" s="25"/>
      <c r="CJ24" s="25"/>
      <c r="CK24" s="25"/>
      <c r="CL24" s="25"/>
      <c r="CM24" s="25">
        <f>AT24-CD24</f>
        <v>21232</v>
      </c>
      <c r="CN24" s="25"/>
      <c r="CO24" s="25"/>
      <c r="CP24" s="25"/>
      <c r="CQ24" s="25"/>
      <c r="CR24" s="25"/>
      <c r="CS24" s="25"/>
      <c r="CT24" s="25"/>
      <c r="CU24" s="44"/>
    </row>
    <row r="25" spans="1:99" ht="78" customHeight="1">
      <c r="A25" s="93" t="s">
        <v>117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5"/>
      <c r="AE25" s="59"/>
      <c r="AF25" s="60"/>
      <c r="AG25" s="60"/>
      <c r="AH25" s="60"/>
      <c r="AI25" s="60"/>
      <c r="AJ25" s="60"/>
      <c r="AK25" s="60" t="s">
        <v>119</v>
      </c>
      <c r="AL25" s="60"/>
      <c r="AM25" s="60"/>
      <c r="AN25" s="60"/>
      <c r="AO25" s="60"/>
      <c r="AP25" s="60"/>
      <c r="AQ25" s="60"/>
      <c r="AR25" s="60"/>
      <c r="AS25" s="60"/>
      <c r="AT25" s="25" t="s">
        <v>160</v>
      </c>
      <c r="AU25" s="25"/>
      <c r="AV25" s="25"/>
      <c r="AW25" s="25"/>
      <c r="AX25" s="25"/>
      <c r="AY25" s="25"/>
      <c r="AZ25" s="25"/>
      <c r="BA25" s="25"/>
      <c r="BB25" s="25"/>
      <c r="BC25" s="25">
        <v>50237.92</v>
      </c>
      <c r="BD25" s="25"/>
      <c r="BE25" s="25"/>
      <c r="BF25" s="25"/>
      <c r="BG25" s="25"/>
      <c r="BH25" s="25"/>
      <c r="BI25" s="25"/>
      <c r="BJ25" s="25"/>
      <c r="BK25" s="25"/>
      <c r="BL25" s="25" t="s">
        <v>160</v>
      </c>
      <c r="BM25" s="25"/>
      <c r="BN25" s="25"/>
      <c r="BO25" s="25"/>
      <c r="BP25" s="25"/>
      <c r="BQ25" s="25"/>
      <c r="BR25" s="25"/>
      <c r="BS25" s="25"/>
      <c r="BT25" s="25"/>
      <c r="BU25" s="25" t="s">
        <v>160</v>
      </c>
      <c r="BV25" s="25"/>
      <c r="BW25" s="25"/>
      <c r="BX25" s="25"/>
      <c r="BY25" s="25"/>
      <c r="BZ25" s="25"/>
      <c r="CA25" s="25"/>
      <c r="CB25" s="25"/>
      <c r="CC25" s="25"/>
      <c r="CD25" s="25">
        <f>BC25</f>
        <v>50237.92</v>
      </c>
      <c r="CE25" s="25"/>
      <c r="CF25" s="25"/>
      <c r="CG25" s="25"/>
      <c r="CH25" s="25"/>
      <c r="CI25" s="25"/>
      <c r="CJ25" s="25"/>
      <c r="CK25" s="25"/>
      <c r="CL25" s="25"/>
      <c r="CM25" s="25" t="s">
        <v>160</v>
      </c>
      <c r="CN25" s="25"/>
      <c r="CO25" s="25"/>
      <c r="CP25" s="25"/>
      <c r="CQ25" s="25"/>
      <c r="CR25" s="25"/>
      <c r="CS25" s="25"/>
      <c r="CT25" s="25"/>
      <c r="CU25" s="44"/>
    </row>
    <row r="26" spans="1:99" ht="54" customHeight="1">
      <c r="A26" s="21"/>
      <c r="B26" s="26" t="s">
        <v>169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7"/>
      <c r="AE26" s="28"/>
      <c r="AF26" s="29"/>
      <c r="AG26" s="29"/>
      <c r="AH26" s="29"/>
      <c r="AI26" s="29"/>
      <c r="AJ26" s="30"/>
      <c r="AK26" s="31" t="s">
        <v>167</v>
      </c>
      <c r="AL26" s="29"/>
      <c r="AM26" s="29"/>
      <c r="AN26" s="29"/>
      <c r="AO26" s="29"/>
      <c r="AP26" s="29"/>
      <c r="AQ26" s="29"/>
      <c r="AR26" s="29"/>
      <c r="AS26" s="30"/>
      <c r="AT26" s="22" t="s">
        <v>160</v>
      </c>
      <c r="AU26" s="23"/>
      <c r="AV26" s="23"/>
      <c r="AW26" s="23"/>
      <c r="AX26" s="23"/>
      <c r="AY26" s="23"/>
      <c r="AZ26" s="23"/>
      <c r="BA26" s="23"/>
      <c r="BB26" s="32"/>
      <c r="BC26" s="22">
        <v>10965.57</v>
      </c>
      <c r="BD26" s="23"/>
      <c r="BE26" s="23"/>
      <c r="BF26" s="23"/>
      <c r="BG26" s="23"/>
      <c r="BH26" s="23"/>
      <c r="BI26" s="23"/>
      <c r="BJ26" s="23"/>
      <c r="BK26" s="32"/>
      <c r="BL26" s="22" t="s">
        <v>168</v>
      </c>
      <c r="BM26" s="23"/>
      <c r="BN26" s="23"/>
      <c r="BO26" s="23"/>
      <c r="BP26" s="23"/>
      <c r="BQ26" s="23"/>
      <c r="BR26" s="23"/>
      <c r="BS26" s="23"/>
      <c r="BT26" s="32"/>
      <c r="BU26" s="22" t="s">
        <v>160</v>
      </c>
      <c r="BV26" s="23"/>
      <c r="BW26" s="23"/>
      <c r="BX26" s="23"/>
      <c r="BY26" s="23"/>
      <c r="BZ26" s="23"/>
      <c r="CA26" s="23"/>
      <c r="CB26" s="23"/>
      <c r="CC26" s="32"/>
      <c r="CD26" s="22">
        <v>10965.57</v>
      </c>
      <c r="CE26" s="23"/>
      <c r="CF26" s="23"/>
      <c r="CG26" s="23"/>
      <c r="CH26" s="23"/>
      <c r="CI26" s="23"/>
      <c r="CJ26" s="23"/>
      <c r="CK26" s="23"/>
      <c r="CL26" s="32"/>
      <c r="CM26" s="22" t="s">
        <v>160</v>
      </c>
      <c r="CN26" s="23"/>
      <c r="CO26" s="23"/>
      <c r="CP26" s="23"/>
      <c r="CQ26" s="23"/>
      <c r="CR26" s="23"/>
      <c r="CS26" s="23"/>
      <c r="CT26" s="23"/>
      <c r="CU26" s="24"/>
    </row>
    <row r="27" spans="1:99" ht="27.75" customHeight="1" thickBot="1">
      <c r="A27" s="90" t="s">
        <v>116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2"/>
      <c r="AE27" s="82"/>
      <c r="AF27" s="83"/>
      <c r="AG27" s="83"/>
      <c r="AH27" s="83"/>
      <c r="AI27" s="83"/>
      <c r="AJ27" s="83"/>
      <c r="AK27" s="83" t="s">
        <v>120</v>
      </c>
      <c r="AL27" s="83"/>
      <c r="AM27" s="83"/>
      <c r="AN27" s="83"/>
      <c r="AO27" s="83"/>
      <c r="AP27" s="83"/>
      <c r="AQ27" s="83"/>
      <c r="AR27" s="83"/>
      <c r="AS27" s="83"/>
      <c r="AT27" s="36" t="s">
        <v>160</v>
      </c>
      <c r="AU27" s="36"/>
      <c r="AV27" s="36"/>
      <c r="AW27" s="36"/>
      <c r="AX27" s="36"/>
      <c r="AY27" s="36"/>
      <c r="AZ27" s="36"/>
      <c r="BA27" s="36"/>
      <c r="BB27" s="36"/>
      <c r="BC27" s="36">
        <v>3000</v>
      </c>
      <c r="BD27" s="36"/>
      <c r="BE27" s="36"/>
      <c r="BF27" s="36"/>
      <c r="BG27" s="36"/>
      <c r="BH27" s="36"/>
      <c r="BI27" s="36"/>
      <c r="BJ27" s="36"/>
      <c r="BK27" s="36"/>
      <c r="BL27" s="36" t="s">
        <v>160</v>
      </c>
      <c r="BM27" s="36"/>
      <c r="BN27" s="36"/>
      <c r="BO27" s="36"/>
      <c r="BP27" s="36"/>
      <c r="BQ27" s="36"/>
      <c r="BR27" s="36"/>
      <c r="BS27" s="36"/>
      <c r="BT27" s="36"/>
      <c r="BU27" s="36" t="s">
        <v>160</v>
      </c>
      <c r="BV27" s="36"/>
      <c r="BW27" s="36"/>
      <c r="BX27" s="36"/>
      <c r="BY27" s="36"/>
      <c r="BZ27" s="36"/>
      <c r="CA27" s="36"/>
      <c r="CB27" s="36"/>
      <c r="CC27" s="36"/>
      <c r="CD27" s="36">
        <f>BC27</f>
        <v>3000</v>
      </c>
      <c r="CE27" s="36"/>
      <c r="CF27" s="36"/>
      <c r="CG27" s="36"/>
      <c r="CH27" s="36"/>
      <c r="CI27" s="36"/>
      <c r="CJ27" s="36"/>
      <c r="CK27" s="36"/>
      <c r="CL27" s="36"/>
      <c r="CM27" s="36" t="s">
        <v>160</v>
      </c>
      <c r="CN27" s="36"/>
      <c r="CO27" s="36"/>
      <c r="CP27" s="36"/>
      <c r="CQ27" s="36"/>
      <c r="CR27" s="36"/>
      <c r="CS27" s="36"/>
      <c r="CT27" s="36"/>
      <c r="CU27" s="37"/>
    </row>
    <row r="28" spans="1:30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</row>
  </sheetData>
  <sheetProtection/>
  <mergeCells count="114">
    <mergeCell ref="Q4:CE5"/>
    <mergeCell ref="AQ7:BB7"/>
    <mergeCell ref="CL5:CU5"/>
    <mergeCell ref="CL6:CU6"/>
    <mergeCell ref="CL7:CU7"/>
    <mergeCell ref="BE7:BG7"/>
    <mergeCell ref="A24:AD24"/>
    <mergeCell ref="AE24:AJ24"/>
    <mergeCell ref="AK24:AS24"/>
    <mergeCell ref="AT24:BB24"/>
    <mergeCell ref="A27:AD27"/>
    <mergeCell ref="AE25:AJ25"/>
    <mergeCell ref="A25:AD25"/>
    <mergeCell ref="AE27:AJ27"/>
    <mergeCell ref="AT27:BB27"/>
    <mergeCell ref="AK25:AS25"/>
    <mergeCell ref="BC27:BK27"/>
    <mergeCell ref="BU25:CC25"/>
    <mergeCell ref="BU24:CC24"/>
    <mergeCell ref="AK27:AS27"/>
    <mergeCell ref="O12:BX12"/>
    <mergeCell ref="A20:AD20"/>
    <mergeCell ref="AE20:AJ20"/>
    <mergeCell ref="AK20:AS20"/>
    <mergeCell ref="AT20:BB20"/>
    <mergeCell ref="BU23:CC23"/>
    <mergeCell ref="A1:CU1"/>
    <mergeCell ref="CM19:CU19"/>
    <mergeCell ref="CM18:CU18"/>
    <mergeCell ref="BL18:BT18"/>
    <mergeCell ref="CL14:CU14"/>
    <mergeCell ref="CL13:CU13"/>
    <mergeCell ref="CL11:CU11"/>
    <mergeCell ref="V11:BX11"/>
    <mergeCell ref="A2:CU2"/>
    <mergeCell ref="A3:CU3"/>
    <mergeCell ref="BC19:BK19"/>
    <mergeCell ref="AT19:BB19"/>
    <mergeCell ref="A18:AD18"/>
    <mergeCell ref="AE18:AJ18"/>
    <mergeCell ref="AK17:AS17"/>
    <mergeCell ref="A17:AD17"/>
    <mergeCell ref="AE19:AJ19"/>
    <mergeCell ref="AK19:AS19"/>
    <mergeCell ref="BC24:BK24"/>
    <mergeCell ref="BL24:BT24"/>
    <mergeCell ref="BL23:BT23"/>
    <mergeCell ref="AT23:BB23"/>
    <mergeCell ref="BC23:BK23"/>
    <mergeCell ref="AK21:AS21"/>
    <mergeCell ref="BL22:BT22"/>
    <mergeCell ref="BL21:BT21"/>
    <mergeCell ref="AT22:BB22"/>
    <mergeCell ref="BU22:CC22"/>
    <mergeCell ref="A15:CU15"/>
    <mergeCell ref="BC21:BK21"/>
    <mergeCell ref="BC22:BK22"/>
    <mergeCell ref="AT17:BB17"/>
    <mergeCell ref="AT18:BB18"/>
    <mergeCell ref="AE17:AJ17"/>
    <mergeCell ref="BU19:CC19"/>
    <mergeCell ref="CM21:CU21"/>
    <mergeCell ref="CD23:CL23"/>
    <mergeCell ref="CM23:CU23"/>
    <mergeCell ref="CM22:CU22"/>
    <mergeCell ref="CD22:CL22"/>
    <mergeCell ref="A22:AD22"/>
    <mergeCell ref="A23:AD23"/>
    <mergeCell ref="AE23:AJ23"/>
    <mergeCell ref="AK18:AS18"/>
    <mergeCell ref="A21:AD21"/>
    <mergeCell ref="AE21:AJ21"/>
    <mergeCell ref="AE22:AJ22"/>
    <mergeCell ref="AK22:AS22"/>
    <mergeCell ref="AK23:AS23"/>
    <mergeCell ref="A19:AD19"/>
    <mergeCell ref="BC18:BK18"/>
    <mergeCell ref="AT21:BB21"/>
    <mergeCell ref="BC17:CL17"/>
    <mergeCell ref="BC20:BK20"/>
    <mergeCell ref="BL20:BT20"/>
    <mergeCell ref="BU20:CC20"/>
    <mergeCell ref="CD18:CL18"/>
    <mergeCell ref="BU21:CC21"/>
    <mergeCell ref="CD21:CL21"/>
    <mergeCell ref="BL19:BT19"/>
    <mergeCell ref="CL10:CU10"/>
    <mergeCell ref="CL8:CU9"/>
    <mergeCell ref="CM24:CU24"/>
    <mergeCell ref="CM25:CU25"/>
    <mergeCell ref="CL12:CU12"/>
    <mergeCell ref="CM20:CU20"/>
    <mergeCell ref="CD19:CL19"/>
    <mergeCell ref="CD20:CL20"/>
    <mergeCell ref="BU18:CC18"/>
    <mergeCell ref="CM17:CU17"/>
    <mergeCell ref="BU26:CC26"/>
    <mergeCell ref="BL27:BT27"/>
    <mergeCell ref="BU27:CC27"/>
    <mergeCell ref="CD27:CL27"/>
    <mergeCell ref="CD24:CL24"/>
    <mergeCell ref="CM27:CU27"/>
    <mergeCell ref="CD25:CL25"/>
    <mergeCell ref="CD26:CL26"/>
    <mergeCell ref="CM26:CU26"/>
    <mergeCell ref="BL25:BT25"/>
    <mergeCell ref="B26:AD26"/>
    <mergeCell ref="AE26:AJ26"/>
    <mergeCell ref="AK26:AS26"/>
    <mergeCell ref="AT26:BB26"/>
    <mergeCell ref="BC26:BK26"/>
    <mergeCell ref="BL26:BT26"/>
    <mergeCell ref="AT25:BB25"/>
    <mergeCell ref="BC25:BK25"/>
  </mergeCells>
  <printOptions/>
  <pageMargins left="0.1968503937007874" right="0.1968503937007874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U37"/>
  <sheetViews>
    <sheetView workbookViewId="0" topLeftCell="A13">
      <selection activeCell="AX20" sqref="AX20:BF20"/>
    </sheetView>
  </sheetViews>
  <sheetFormatPr defaultColWidth="1.37890625" defaultRowHeight="12.75"/>
  <cols>
    <col min="1" max="24" width="1.37890625" style="1" customWidth="1"/>
    <col min="25" max="28" width="2.375" style="1" customWidth="1"/>
    <col min="29" max="29" width="3.00390625" style="1" customWidth="1"/>
    <col min="30" max="32" width="2.375" style="1" customWidth="1"/>
    <col min="33" max="45" width="1.37890625" style="1" customWidth="1"/>
    <col min="46" max="46" width="2.375" style="1" customWidth="1"/>
    <col min="47" max="89" width="1.37890625" style="1" customWidth="1"/>
    <col min="90" max="90" width="2.00390625" style="1" customWidth="1"/>
    <col min="91" max="96" width="1.37890625" style="1" customWidth="1"/>
    <col min="97" max="97" width="2.375" style="1" customWidth="1"/>
    <col min="98" max="16384" width="1.37890625" style="1" customWidth="1"/>
  </cols>
  <sheetData>
    <row r="1" ht="12.75" customHeight="1">
      <c r="CU1" s="2" t="s">
        <v>47</v>
      </c>
    </row>
    <row r="2" spans="1:99" s="17" customFormat="1" ht="14.25">
      <c r="A2" s="76" t="s">
        <v>48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</row>
    <row r="3" ht="3" customHeight="1" thickBot="1"/>
    <row r="4" spans="1:99" s="7" customFormat="1" ht="12.75">
      <c r="A4" s="115" t="s">
        <v>10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 t="s">
        <v>17</v>
      </c>
      <c r="V4" s="116"/>
      <c r="W4" s="116"/>
      <c r="X4" s="116"/>
      <c r="Y4" s="116" t="s">
        <v>17</v>
      </c>
      <c r="Z4" s="116"/>
      <c r="AA4" s="116"/>
      <c r="AB4" s="116"/>
      <c r="AC4" s="116"/>
      <c r="AD4" s="116"/>
      <c r="AE4" s="116"/>
      <c r="AF4" s="116"/>
      <c r="AG4" s="116" t="s">
        <v>33</v>
      </c>
      <c r="AH4" s="116"/>
      <c r="AI4" s="116"/>
      <c r="AJ4" s="116"/>
      <c r="AK4" s="116"/>
      <c r="AL4" s="116"/>
      <c r="AM4" s="116"/>
      <c r="AN4" s="116"/>
      <c r="AO4" s="116"/>
      <c r="AP4" s="116" t="s">
        <v>49</v>
      </c>
      <c r="AQ4" s="116"/>
      <c r="AR4" s="116"/>
      <c r="AS4" s="116"/>
      <c r="AT4" s="116"/>
      <c r="AU4" s="116"/>
      <c r="AV4" s="116"/>
      <c r="AW4" s="116"/>
      <c r="AX4" s="127" t="s">
        <v>36</v>
      </c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9"/>
      <c r="CF4" s="127" t="s">
        <v>52</v>
      </c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58"/>
    </row>
    <row r="5" spans="1:99" s="7" customFormat="1" ht="12.75">
      <c r="A5" s="152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 t="s">
        <v>56</v>
      </c>
      <c r="V5" s="126"/>
      <c r="W5" s="126"/>
      <c r="X5" s="126"/>
      <c r="Y5" s="126" t="s">
        <v>99</v>
      </c>
      <c r="Z5" s="126"/>
      <c r="AA5" s="126"/>
      <c r="AB5" s="126"/>
      <c r="AC5" s="126"/>
      <c r="AD5" s="126"/>
      <c r="AE5" s="126"/>
      <c r="AF5" s="126"/>
      <c r="AG5" s="126" t="s">
        <v>34</v>
      </c>
      <c r="AH5" s="126"/>
      <c r="AI5" s="126"/>
      <c r="AJ5" s="126"/>
      <c r="AK5" s="126"/>
      <c r="AL5" s="126"/>
      <c r="AM5" s="126"/>
      <c r="AN5" s="126"/>
      <c r="AO5" s="126"/>
      <c r="AP5" s="126" t="s">
        <v>50</v>
      </c>
      <c r="AQ5" s="126"/>
      <c r="AR5" s="126"/>
      <c r="AS5" s="126"/>
      <c r="AT5" s="126"/>
      <c r="AU5" s="126"/>
      <c r="AV5" s="126"/>
      <c r="AW5" s="126"/>
      <c r="AX5" s="117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9"/>
      <c r="CF5" s="117" t="s">
        <v>35</v>
      </c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53"/>
    </row>
    <row r="6" spans="1:99" s="7" customFormat="1" ht="12.75">
      <c r="A6" s="152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 t="s">
        <v>57</v>
      </c>
      <c r="V6" s="126"/>
      <c r="W6" s="126"/>
      <c r="X6" s="126"/>
      <c r="Y6" s="126" t="s">
        <v>100</v>
      </c>
      <c r="Z6" s="126"/>
      <c r="AA6" s="126"/>
      <c r="AB6" s="126"/>
      <c r="AC6" s="126"/>
      <c r="AD6" s="126"/>
      <c r="AE6" s="126"/>
      <c r="AF6" s="126"/>
      <c r="AG6" s="123" t="s">
        <v>35</v>
      </c>
      <c r="AH6" s="124"/>
      <c r="AI6" s="124"/>
      <c r="AJ6" s="124"/>
      <c r="AK6" s="124"/>
      <c r="AL6" s="124"/>
      <c r="AM6" s="124"/>
      <c r="AN6" s="124"/>
      <c r="AO6" s="125"/>
      <c r="AP6" s="123" t="s">
        <v>51</v>
      </c>
      <c r="AQ6" s="124"/>
      <c r="AR6" s="124"/>
      <c r="AS6" s="124"/>
      <c r="AT6" s="124"/>
      <c r="AU6" s="124"/>
      <c r="AV6" s="124"/>
      <c r="AW6" s="125"/>
      <c r="AX6" s="126" t="s">
        <v>37</v>
      </c>
      <c r="AY6" s="126"/>
      <c r="AZ6" s="126"/>
      <c r="BA6" s="126"/>
      <c r="BB6" s="126"/>
      <c r="BC6" s="126"/>
      <c r="BD6" s="126"/>
      <c r="BE6" s="126"/>
      <c r="BF6" s="126"/>
      <c r="BG6" s="126" t="s">
        <v>37</v>
      </c>
      <c r="BH6" s="126"/>
      <c r="BI6" s="126"/>
      <c r="BJ6" s="126"/>
      <c r="BK6" s="126"/>
      <c r="BL6" s="126"/>
      <c r="BM6" s="126"/>
      <c r="BN6" s="126"/>
      <c r="BO6" s="126" t="s">
        <v>40</v>
      </c>
      <c r="BP6" s="126"/>
      <c r="BQ6" s="126"/>
      <c r="BR6" s="126"/>
      <c r="BS6" s="126"/>
      <c r="BT6" s="126"/>
      <c r="BU6" s="126"/>
      <c r="BV6" s="126"/>
      <c r="BW6" s="126" t="s">
        <v>42</v>
      </c>
      <c r="BX6" s="126"/>
      <c r="BY6" s="126"/>
      <c r="BZ6" s="126"/>
      <c r="CA6" s="126"/>
      <c r="CB6" s="126"/>
      <c r="CC6" s="126"/>
      <c r="CD6" s="126"/>
      <c r="CE6" s="126"/>
      <c r="CF6" s="126" t="s">
        <v>53</v>
      </c>
      <c r="CG6" s="126"/>
      <c r="CH6" s="126"/>
      <c r="CI6" s="126"/>
      <c r="CJ6" s="126"/>
      <c r="CK6" s="126"/>
      <c r="CL6" s="126"/>
      <c r="CM6" s="126"/>
      <c r="CN6" s="126" t="s">
        <v>55</v>
      </c>
      <c r="CO6" s="126"/>
      <c r="CP6" s="126"/>
      <c r="CQ6" s="126"/>
      <c r="CR6" s="126"/>
      <c r="CS6" s="126"/>
      <c r="CT6" s="126"/>
      <c r="CU6" s="156"/>
    </row>
    <row r="7" spans="1:99" s="7" customFormat="1" ht="12.75">
      <c r="A7" s="131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5"/>
      <c r="U7" s="123"/>
      <c r="V7" s="124"/>
      <c r="W7" s="124"/>
      <c r="X7" s="125"/>
      <c r="Y7" s="123" t="s">
        <v>101</v>
      </c>
      <c r="Z7" s="124"/>
      <c r="AA7" s="124"/>
      <c r="AB7" s="124"/>
      <c r="AC7" s="124"/>
      <c r="AD7" s="124"/>
      <c r="AE7" s="124"/>
      <c r="AF7" s="125"/>
      <c r="AG7" s="123"/>
      <c r="AH7" s="124"/>
      <c r="AI7" s="124"/>
      <c r="AJ7" s="124"/>
      <c r="AK7" s="124"/>
      <c r="AL7" s="124"/>
      <c r="AM7" s="124"/>
      <c r="AN7" s="124"/>
      <c r="AO7" s="125"/>
      <c r="AP7" s="123"/>
      <c r="AQ7" s="124"/>
      <c r="AR7" s="124"/>
      <c r="AS7" s="124"/>
      <c r="AT7" s="124"/>
      <c r="AU7" s="124"/>
      <c r="AV7" s="124"/>
      <c r="AW7" s="125"/>
      <c r="AX7" s="123" t="s">
        <v>97</v>
      </c>
      <c r="AY7" s="124"/>
      <c r="AZ7" s="124"/>
      <c r="BA7" s="124"/>
      <c r="BB7" s="124"/>
      <c r="BC7" s="124"/>
      <c r="BD7" s="124"/>
      <c r="BE7" s="124"/>
      <c r="BF7" s="125"/>
      <c r="BG7" s="123" t="s">
        <v>38</v>
      </c>
      <c r="BH7" s="124"/>
      <c r="BI7" s="124"/>
      <c r="BJ7" s="124"/>
      <c r="BK7" s="124"/>
      <c r="BL7" s="124"/>
      <c r="BM7" s="124"/>
      <c r="BN7" s="125"/>
      <c r="BO7" s="123" t="s">
        <v>41</v>
      </c>
      <c r="BP7" s="124"/>
      <c r="BQ7" s="124"/>
      <c r="BR7" s="124"/>
      <c r="BS7" s="124"/>
      <c r="BT7" s="124"/>
      <c r="BU7" s="124"/>
      <c r="BV7" s="125"/>
      <c r="BW7" s="123"/>
      <c r="BX7" s="124"/>
      <c r="BY7" s="124"/>
      <c r="BZ7" s="124"/>
      <c r="CA7" s="124"/>
      <c r="CB7" s="124"/>
      <c r="CC7" s="124"/>
      <c r="CD7" s="124"/>
      <c r="CE7" s="125"/>
      <c r="CF7" s="123" t="s">
        <v>54</v>
      </c>
      <c r="CG7" s="124"/>
      <c r="CH7" s="124"/>
      <c r="CI7" s="124"/>
      <c r="CJ7" s="124"/>
      <c r="CK7" s="124"/>
      <c r="CL7" s="124"/>
      <c r="CM7" s="125"/>
      <c r="CN7" s="123" t="s">
        <v>50</v>
      </c>
      <c r="CO7" s="124"/>
      <c r="CP7" s="124"/>
      <c r="CQ7" s="124"/>
      <c r="CR7" s="124"/>
      <c r="CS7" s="124"/>
      <c r="CT7" s="124"/>
      <c r="CU7" s="157"/>
    </row>
    <row r="8" spans="1:99" s="7" customFormat="1" ht="12.75">
      <c r="A8" s="131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5"/>
      <c r="U8" s="123"/>
      <c r="V8" s="124"/>
      <c r="W8" s="124"/>
      <c r="X8" s="125"/>
      <c r="Y8" s="123" t="s">
        <v>102</v>
      </c>
      <c r="Z8" s="124"/>
      <c r="AA8" s="124"/>
      <c r="AB8" s="124"/>
      <c r="AC8" s="124"/>
      <c r="AD8" s="124"/>
      <c r="AE8" s="124"/>
      <c r="AF8" s="125"/>
      <c r="AG8" s="123"/>
      <c r="AH8" s="124"/>
      <c r="AI8" s="124"/>
      <c r="AJ8" s="124"/>
      <c r="AK8" s="124"/>
      <c r="AL8" s="124"/>
      <c r="AM8" s="124"/>
      <c r="AN8" s="124"/>
      <c r="AO8" s="125"/>
      <c r="AP8" s="123"/>
      <c r="AQ8" s="124"/>
      <c r="AR8" s="124"/>
      <c r="AS8" s="124"/>
      <c r="AT8" s="124"/>
      <c r="AU8" s="124"/>
      <c r="AV8" s="124"/>
      <c r="AW8" s="125"/>
      <c r="AX8" s="123" t="s">
        <v>98</v>
      </c>
      <c r="AY8" s="124"/>
      <c r="AZ8" s="124"/>
      <c r="BA8" s="124"/>
      <c r="BB8" s="124"/>
      <c r="BC8" s="124"/>
      <c r="BD8" s="124"/>
      <c r="BE8" s="124"/>
      <c r="BF8" s="125"/>
      <c r="BG8" s="123" t="s">
        <v>39</v>
      </c>
      <c r="BH8" s="124"/>
      <c r="BI8" s="124"/>
      <c r="BJ8" s="124"/>
      <c r="BK8" s="124"/>
      <c r="BL8" s="124"/>
      <c r="BM8" s="124"/>
      <c r="BN8" s="125"/>
      <c r="BO8" s="123"/>
      <c r="BP8" s="124"/>
      <c r="BQ8" s="124"/>
      <c r="BR8" s="124"/>
      <c r="BS8" s="124"/>
      <c r="BT8" s="124"/>
      <c r="BU8" s="124"/>
      <c r="BV8" s="125"/>
      <c r="BW8" s="123"/>
      <c r="BX8" s="124"/>
      <c r="BY8" s="124"/>
      <c r="BZ8" s="124"/>
      <c r="CA8" s="124"/>
      <c r="CB8" s="124"/>
      <c r="CC8" s="124"/>
      <c r="CD8" s="124"/>
      <c r="CE8" s="125"/>
      <c r="CF8" s="123"/>
      <c r="CG8" s="124"/>
      <c r="CH8" s="124"/>
      <c r="CI8" s="124"/>
      <c r="CJ8" s="124"/>
      <c r="CK8" s="124"/>
      <c r="CL8" s="124"/>
      <c r="CM8" s="125"/>
      <c r="CN8" s="123" t="s">
        <v>51</v>
      </c>
      <c r="CO8" s="124"/>
      <c r="CP8" s="124"/>
      <c r="CQ8" s="124"/>
      <c r="CR8" s="124"/>
      <c r="CS8" s="124"/>
      <c r="CT8" s="124"/>
      <c r="CU8" s="157"/>
    </row>
    <row r="9" spans="1:99" s="7" customFormat="1" ht="12.75">
      <c r="A9" s="141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9"/>
      <c r="U9" s="117"/>
      <c r="V9" s="118"/>
      <c r="W9" s="118"/>
      <c r="X9" s="119"/>
      <c r="Y9" s="117" t="s">
        <v>103</v>
      </c>
      <c r="Z9" s="118"/>
      <c r="AA9" s="118"/>
      <c r="AB9" s="118"/>
      <c r="AC9" s="118"/>
      <c r="AD9" s="118"/>
      <c r="AE9" s="118"/>
      <c r="AF9" s="119"/>
      <c r="AG9" s="117"/>
      <c r="AH9" s="118"/>
      <c r="AI9" s="118"/>
      <c r="AJ9" s="118"/>
      <c r="AK9" s="118"/>
      <c r="AL9" s="118"/>
      <c r="AM9" s="118"/>
      <c r="AN9" s="118"/>
      <c r="AO9" s="119"/>
      <c r="AP9" s="117"/>
      <c r="AQ9" s="118"/>
      <c r="AR9" s="118"/>
      <c r="AS9" s="118"/>
      <c r="AT9" s="118"/>
      <c r="AU9" s="118"/>
      <c r="AV9" s="118"/>
      <c r="AW9" s="119"/>
      <c r="AX9" s="123"/>
      <c r="AY9" s="124"/>
      <c r="AZ9" s="124"/>
      <c r="BA9" s="124"/>
      <c r="BB9" s="124"/>
      <c r="BC9" s="124"/>
      <c r="BD9" s="124"/>
      <c r="BE9" s="124"/>
      <c r="BF9" s="125"/>
      <c r="BG9" s="117"/>
      <c r="BH9" s="118"/>
      <c r="BI9" s="118"/>
      <c r="BJ9" s="118"/>
      <c r="BK9" s="118"/>
      <c r="BL9" s="118"/>
      <c r="BM9" s="118"/>
      <c r="BN9" s="119"/>
      <c r="BO9" s="117"/>
      <c r="BP9" s="118"/>
      <c r="BQ9" s="118"/>
      <c r="BR9" s="118"/>
      <c r="BS9" s="118"/>
      <c r="BT9" s="118"/>
      <c r="BU9" s="118"/>
      <c r="BV9" s="119"/>
      <c r="BW9" s="117"/>
      <c r="BX9" s="118"/>
      <c r="BY9" s="118"/>
      <c r="BZ9" s="118"/>
      <c r="CA9" s="118"/>
      <c r="CB9" s="118"/>
      <c r="CC9" s="118"/>
      <c r="CD9" s="118"/>
      <c r="CE9" s="119"/>
      <c r="CF9" s="117"/>
      <c r="CG9" s="118"/>
      <c r="CH9" s="118"/>
      <c r="CI9" s="118"/>
      <c r="CJ9" s="118"/>
      <c r="CK9" s="118"/>
      <c r="CL9" s="118"/>
      <c r="CM9" s="119"/>
      <c r="CN9" s="117"/>
      <c r="CO9" s="118"/>
      <c r="CP9" s="118"/>
      <c r="CQ9" s="118"/>
      <c r="CR9" s="118"/>
      <c r="CS9" s="118"/>
      <c r="CT9" s="118"/>
      <c r="CU9" s="153"/>
    </row>
    <row r="10" spans="1:99" s="7" customFormat="1" ht="13.5" thickBot="1">
      <c r="A10" s="155">
        <v>1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>
        <v>2</v>
      </c>
      <c r="V10" s="135"/>
      <c r="W10" s="135"/>
      <c r="X10" s="135"/>
      <c r="Y10" s="135">
        <v>3</v>
      </c>
      <c r="Z10" s="135"/>
      <c r="AA10" s="135"/>
      <c r="AB10" s="135"/>
      <c r="AC10" s="135"/>
      <c r="AD10" s="135"/>
      <c r="AE10" s="135"/>
      <c r="AF10" s="135"/>
      <c r="AG10" s="135">
        <v>4</v>
      </c>
      <c r="AH10" s="135"/>
      <c r="AI10" s="135"/>
      <c r="AJ10" s="135"/>
      <c r="AK10" s="135"/>
      <c r="AL10" s="135"/>
      <c r="AM10" s="135"/>
      <c r="AN10" s="135"/>
      <c r="AO10" s="135"/>
      <c r="AP10" s="135">
        <v>5</v>
      </c>
      <c r="AQ10" s="135"/>
      <c r="AR10" s="135"/>
      <c r="AS10" s="135"/>
      <c r="AT10" s="135"/>
      <c r="AU10" s="135"/>
      <c r="AV10" s="135"/>
      <c r="AW10" s="135"/>
      <c r="AX10" s="135">
        <v>6</v>
      </c>
      <c r="AY10" s="135"/>
      <c r="AZ10" s="135"/>
      <c r="BA10" s="135"/>
      <c r="BB10" s="135"/>
      <c r="BC10" s="135"/>
      <c r="BD10" s="135"/>
      <c r="BE10" s="135"/>
      <c r="BF10" s="135"/>
      <c r="BG10" s="135">
        <v>7</v>
      </c>
      <c r="BH10" s="135"/>
      <c r="BI10" s="135"/>
      <c r="BJ10" s="135"/>
      <c r="BK10" s="135"/>
      <c r="BL10" s="135"/>
      <c r="BM10" s="135"/>
      <c r="BN10" s="135"/>
      <c r="BO10" s="135">
        <v>8</v>
      </c>
      <c r="BP10" s="135"/>
      <c r="BQ10" s="135"/>
      <c r="BR10" s="135"/>
      <c r="BS10" s="135"/>
      <c r="BT10" s="135"/>
      <c r="BU10" s="135"/>
      <c r="BV10" s="135"/>
      <c r="BW10" s="135">
        <v>9</v>
      </c>
      <c r="BX10" s="135"/>
      <c r="BY10" s="135"/>
      <c r="BZ10" s="135"/>
      <c r="CA10" s="135"/>
      <c r="CB10" s="135"/>
      <c r="CC10" s="135"/>
      <c r="CD10" s="135"/>
      <c r="CE10" s="135"/>
      <c r="CF10" s="135">
        <v>10</v>
      </c>
      <c r="CG10" s="135"/>
      <c r="CH10" s="135"/>
      <c r="CI10" s="135"/>
      <c r="CJ10" s="135"/>
      <c r="CK10" s="135"/>
      <c r="CL10" s="135"/>
      <c r="CM10" s="135"/>
      <c r="CN10" s="135">
        <v>11</v>
      </c>
      <c r="CO10" s="135"/>
      <c r="CP10" s="135"/>
      <c r="CQ10" s="135"/>
      <c r="CR10" s="135"/>
      <c r="CS10" s="135"/>
      <c r="CT10" s="135"/>
      <c r="CU10" s="154"/>
    </row>
    <row r="11" spans="1:99" ht="15" customHeight="1">
      <c r="A11" s="138" t="s">
        <v>58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40"/>
      <c r="U11" s="63" t="s">
        <v>6</v>
      </c>
      <c r="V11" s="64"/>
      <c r="W11" s="64"/>
      <c r="X11" s="65"/>
      <c r="Y11" s="75" t="s">
        <v>46</v>
      </c>
      <c r="Z11" s="64"/>
      <c r="AA11" s="64"/>
      <c r="AB11" s="64"/>
      <c r="AC11" s="64"/>
      <c r="AD11" s="64"/>
      <c r="AE11" s="64"/>
      <c r="AF11" s="65"/>
      <c r="AG11" s="73">
        <f>AG13+AG14+AG15+AG16+AG17+AG18+AG19+AG20+AG21+AG22+AG23+AG24+AG25+AG26+AG27+AG28+AG29+AG30+AG31+AG32+AG33+AG34</f>
        <v>272346700</v>
      </c>
      <c r="AH11" s="71"/>
      <c r="AI11" s="71"/>
      <c r="AJ11" s="71"/>
      <c r="AK11" s="71"/>
      <c r="AL11" s="71"/>
      <c r="AM11" s="71"/>
      <c r="AN11" s="71"/>
      <c r="AO11" s="74"/>
      <c r="AP11" s="73">
        <v>272346700</v>
      </c>
      <c r="AQ11" s="136"/>
      <c r="AR11" s="136"/>
      <c r="AS11" s="136"/>
      <c r="AT11" s="136"/>
      <c r="AU11" s="136"/>
      <c r="AV11" s="136"/>
      <c r="AW11" s="137"/>
      <c r="AX11" s="73">
        <f>AX15+AX16+AX17+AX18+AX19+AX20+AX21+AX22+AX23+AX24+AX25+AX26+AX27+AX28+AX29+AX30+AX31+AX32+AX33+AX34</f>
        <v>120824001.78</v>
      </c>
      <c r="AY11" s="136"/>
      <c r="AZ11" s="136"/>
      <c r="BA11" s="136"/>
      <c r="BB11" s="136"/>
      <c r="BC11" s="136"/>
      <c r="BD11" s="136"/>
      <c r="BE11" s="136"/>
      <c r="BF11" s="137"/>
      <c r="BG11" s="73" t="s">
        <v>160</v>
      </c>
      <c r="BH11" s="136"/>
      <c r="BI11" s="136"/>
      <c r="BJ11" s="136"/>
      <c r="BK11" s="136"/>
      <c r="BL11" s="136"/>
      <c r="BM11" s="136"/>
      <c r="BN11" s="137"/>
      <c r="BO11" s="73" t="s">
        <v>160</v>
      </c>
      <c r="BP11" s="136"/>
      <c r="BQ11" s="136"/>
      <c r="BR11" s="136"/>
      <c r="BS11" s="136"/>
      <c r="BT11" s="136"/>
      <c r="BU11" s="136"/>
      <c r="BV11" s="137"/>
      <c r="BW11" s="73">
        <f>BW15+BW16+BW17+BW18+BW19+BW20+BW21+BW22+BW23+BW24+BW25+BW26+BW27+BW28+BW29+BW30+BW31+BW32+BW33+BW34</f>
        <v>120824001.78</v>
      </c>
      <c r="BX11" s="136"/>
      <c r="BY11" s="136"/>
      <c r="BZ11" s="136"/>
      <c r="CA11" s="136"/>
      <c r="CB11" s="136"/>
      <c r="CC11" s="136"/>
      <c r="CD11" s="136"/>
      <c r="CE11" s="137"/>
      <c r="CF11" s="73">
        <f>CF13+CF14+CF15+CF16+CF17+CF18+CF19+CF20+CF21+CF22+CF23+CF24+CF25+CF26+CF27+CF28+CF29+CF30+CF31+CF32+CF33+CF34</f>
        <v>151522698.22</v>
      </c>
      <c r="CG11" s="136"/>
      <c r="CH11" s="136"/>
      <c r="CI11" s="136"/>
      <c r="CJ11" s="136"/>
      <c r="CK11" s="136"/>
      <c r="CL11" s="136"/>
      <c r="CM11" s="137"/>
      <c r="CN11" s="73">
        <f>CN13+CN14+CN15+CN16+CN17+CN18+CN19+CN20+CN21+CN22+CN23+CN24+CN25+CN26+CN27+CN28+CN29+CN30+CN31+CN32+CN33+CN34</f>
        <v>151522698.22</v>
      </c>
      <c r="CO11" s="136"/>
      <c r="CP11" s="136"/>
      <c r="CQ11" s="136"/>
      <c r="CR11" s="136"/>
      <c r="CS11" s="136"/>
      <c r="CT11" s="136"/>
      <c r="CU11" s="137"/>
    </row>
    <row r="12" spans="1:99" ht="12.75">
      <c r="A12" s="56" t="s">
        <v>19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142"/>
      <c r="U12" s="59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25"/>
      <c r="AH12" s="68"/>
      <c r="AI12" s="68"/>
      <c r="AJ12" s="68"/>
      <c r="AK12" s="68"/>
      <c r="AL12" s="68"/>
      <c r="AM12" s="68"/>
      <c r="AN12" s="68"/>
      <c r="AO12" s="68"/>
      <c r="AP12" s="25"/>
      <c r="AQ12" s="68"/>
      <c r="AR12" s="68"/>
      <c r="AS12" s="68"/>
      <c r="AT12" s="68"/>
      <c r="AU12" s="68"/>
      <c r="AV12" s="68"/>
      <c r="AW12" s="68"/>
      <c r="AX12" s="25"/>
      <c r="AY12" s="68"/>
      <c r="AZ12" s="68"/>
      <c r="BA12" s="68"/>
      <c r="BB12" s="68"/>
      <c r="BC12" s="68"/>
      <c r="BD12" s="68"/>
      <c r="BE12" s="68"/>
      <c r="BF12" s="68"/>
      <c r="BG12" s="68" t="s">
        <v>160</v>
      </c>
      <c r="BH12" s="68"/>
      <c r="BI12" s="68"/>
      <c r="BJ12" s="68"/>
      <c r="BK12" s="68"/>
      <c r="BL12" s="68"/>
      <c r="BM12" s="68"/>
      <c r="BN12" s="68"/>
      <c r="BO12" s="68" t="s">
        <v>160</v>
      </c>
      <c r="BP12" s="68"/>
      <c r="BQ12" s="68"/>
      <c r="BR12" s="68"/>
      <c r="BS12" s="68"/>
      <c r="BT12" s="68"/>
      <c r="BU12" s="68"/>
      <c r="BV12" s="68"/>
      <c r="BW12" s="25"/>
      <c r="BX12" s="68"/>
      <c r="BY12" s="68"/>
      <c r="BZ12" s="68"/>
      <c r="CA12" s="68"/>
      <c r="CB12" s="68"/>
      <c r="CC12" s="68"/>
      <c r="CD12" s="68"/>
      <c r="CE12" s="68"/>
      <c r="CF12" s="25" t="s">
        <v>160</v>
      </c>
      <c r="CG12" s="68"/>
      <c r="CH12" s="68"/>
      <c r="CI12" s="68"/>
      <c r="CJ12" s="68"/>
      <c r="CK12" s="68"/>
      <c r="CL12" s="68"/>
      <c r="CM12" s="68"/>
      <c r="CN12" s="32" t="s">
        <v>160</v>
      </c>
      <c r="CO12" s="68"/>
      <c r="CP12" s="68"/>
      <c r="CQ12" s="68"/>
      <c r="CR12" s="68"/>
      <c r="CS12" s="68"/>
      <c r="CT12" s="68"/>
      <c r="CU12" s="69"/>
    </row>
    <row r="13" spans="1:99" ht="15" customHeight="1">
      <c r="A13" s="120" t="s">
        <v>126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2"/>
      <c r="U13" s="59"/>
      <c r="V13" s="60"/>
      <c r="W13" s="60"/>
      <c r="X13" s="60"/>
      <c r="Y13" s="31" t="s">
        <v>139</v>
      </c>
      <c r="Z13" s="29"/>
      <c r="AA13" s="29"/>
      <c r="AB13" s="29"/>
      <c r="AC13" s="29"/>
      <c r="AD13" s="29"/>
      <c r="AE13" s="29"/>
      <c r="AF13" s="30"/>
      <c r="AG13" s="22">
        <v>106400</v>
      </c>
      <c r="AH13" s="23"/>
      <c r="AI13" s="23"/>
      <c r="AJ13" s="23"/>
      <c r="AK13" s="23"/>
      <c r="AL13" s="23"/>
      <c r="AM13" s="23"/>
      <c r="AN13" s="23"/>
      <c r="AO13" s="32"/>
      <c r="AP13" s="25">
        <f aca="true" t="shared" si="0" ref="AP13:AP34">AG13</f>
        <v>106400</v>
      </c>
      <c r="AQ13" s="68"/>
      <c r="AR13" s="68"/>
      <c r="AS13" s="68"/>
      <c r="AT13" s="68"/>
      <c r="AU13" s="68"/>
      <c r="AV13" s="68"/>
      <c r="AW13" s="68"/>
      <c r="AX13" s="22" t="s">
        <v>160</v>
      </c>
      <c r="AY13" s="23"/>
      <c r="AZ13" s="23"/>
      <c r="BA13" s="23"/>
      <c r="BB13" s="23"/>
      <c r="BC13" s="23"/>
      <c r="BD13" s="23"/>
      <c r="BE13" s="23"/>
      <c r="BF13" s="32"/>
      <c r="BG13" s="68" t="s">
        <v>160</v>
      </c>
      <c r="BH13" s="68"/>
      <c r="BI13" s="68"/>
      <c r="BJ13" s="68"/>
      <c r="BK13" s="68"/>
      <c r="BL13" s="68"/>
      <c r="BM13" s="68"/>
      <c r="BN13" s="68"/>
      <c r="BO13" s="68" t="s">
        <v>160</v>
      </c>
      <c r="BP13" s="68"/>
      <c r="BQ13" s="68"/>
      <c r="BR13" s="68"/>
      <c r="BS13" s="68"/>
      <c r="BT13" s="68"/>
      <c r="BU13" s="68"/>
      <c r="BV13" s="68"/>
      <c r="BW13" s="25" t="str">
        <f aca="true" t="shared" si="1" ref="BW13:BW34">AX13</f>
        <v> - </v>
      </c>
      <c r="BX13" s="68"/>
      <c r="BY13" s="68"/>
      <c r="BZ13" s="68"/>
      <c r="CA13" s="68"/>
      <c r="CB13" s="68"/>
      <c r="CC13" s="68"/>
      <c r="CD13" s="68"/>
      <c r="CE13" s="68"/>
      <c r="CF13" s="25">
        <f>AG13</f>
        <v>106400</v>
      </c>
      <c r="CG13" s="68"/>
      <c r="CH13" s="68"/>
      <c r="CI13" s="68"/>
      <c r="CJ13" s="68"/>
      <c r="CK13" s="68"/>
      <c r="CL13" s="68"/>
      <c r="CM13" s="68"/>
      <c r="CN13" s="32">
        <f>CF13</f>
        <v>106400</v>
      </c>
      <c r="CO13" s="68"/>
      <c r="CP13" s="68"/>
      <c r="CQ13" s="68"/>
      <c r="CR13" s="68"/>
      <c r="CS13" s="68"/>
      <c r="CT13" s="68"/>
      <c r="CU13" s="69"/>
    </row>
    <row r="14" spans="1:99" ht="15" customHeight="1">
      <c r="A14" s="120" t="s">
        <v>127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2"/>
      <c r="U14" s="59"/>
      <c r="V14" s="60"/>
      <c r="W14" s="60"/>
      <c r="X14" s="60"/>
      <c r="Y14" s="31" t="s">
        <v>140</v>
      </c>
      <c r="Z14" s="29"/>
      <c r="AA14" s="29"/>
      <c r="AB14" s="29"/>
      <c r="AC14" s="29"/>
      <c r="AD14" s="29"/>
      <c r="AE14" s="29"/>
      <c r="AF14" s="30"/>
      <c r="AG14" s="22">
        <v>149500</v>
      </c>
      <c r="AH14" s="23"/>
      <c r="AI14" s="23"/>
      <c r="AJ14" s="23"/>
      <c r="AK14" s="23"/>
      <c r="AL14" s="23"/>
      <c r="AM14" s="23"/>
      <c r="AN14" s="23"/>
      <c r="AO14" s="32"/>
      <c r="AP14" s="25">
        <f t="shared" si="0"/>
        <v>149500</v>
      </c>
      <c r="AQ14" s="68"/>
      <c r="AR14" s="68"/>
      <c r="AS14" s="68"/>
      <c r="AT14" s="68"/>
      <c r="AU14" s="68"/>
      <c r="AV14" s="68"/>
      <c r="AW14" s="68"/>
      <c r="AX14" s="22" t="s">
        <v>160</v>
      </c>
      <c r="AY14" s="23"/>
      <c r="AZ14" s="23"/>
      <c r="BA14" s="23"/>
      <c r="BB14" s="23"/>
      <c r="BC14" s="23"/>
      <c r="BD14" s="23"/>
      <c r="BE14" s="23"/>
      <c r="BF14" s="32"/>
      <c r="BG14" s="68" t="s">
        <v>160</v>
      </c>
      <c r="BH14" s="68"/>
      <c r="BI14" s="68"/>
      <c r="BJ14" s="68"/>
      <c r="BK14" s="68"/>
      <c r="BL14" s="68"/>
      <c r="BM14" s="68"/>
      <c r="BN14" s="68"/>
      <c r="BO14" s="68" t="s">
        <v>160</v>
      </c>
      <c r="BP14" s="68"/>
      <c r="BQ14" s="68"/>
      <c r="BR14" s="68"/>
      <c r="BS14" s="68"/>
      <c r="BT14" s="68"/>
      <c r="BU14" s="68"/>
      <c r="BV14" s="68"/>
      <c r="BW14" s="25" t="str">
        <f t="shared" si="1"/>
        <v> - </v>
      </c>
      <c r="BX14" s="68"/>
      <c r="BY14" s="68"/>
      <c r="BZ14" s="68"/>
      <c r="CA14" s="68"/>
      <c r="CB14" s="68"/>
      <c r="CC14" s="68"/>
      <c r="CD14" s="68"/>
      <c r="CE14" s="68"/>
      <c r="CF14" s="25">
        <f>AG14</f>
        <v>149500</v>
      </c>
      <c r="CG14" s="68"/>
      <c r="CH14" s="68"/>
      <c r="CI14" s="68"/>
      <c r="CJ14" s="68"/>
      <c r="CK14" s="68"/>
      <c r="CL14" s="68"/>
      <c r="CM14" s="68"/>
      <c r="CN14" s="32">
        <f aca="true" t="shared" si="2" ref="CN14:CN34">CF14</f>
        <v>149500</v>
      </c>
      <c r="CO14" s="68"/>
      <c r="CP14" s="68"/>
      <c r="CQ14" s="68"/>
      <c r="CR14" s="68"/>
      <c r="CS14" s="68"/>
      <c r="CT14" s="68"/>
      <c r="CU14" s="69"/>
    </row>
    <row r="15" spans="1:99" ht="26.25" customHeight="1">
      <c r="A15" s="87" t="s">
        <v>128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9"/>
      <c r="U15" s="59"/>
      <c r="V15" s="60"/>
      <c r="W15" s="60"/>
      <c r="X15" s="60"/>
      <c r="Y15" s="31" t="s">
        <v>141</v>
      </c>
      <c r="Z15" s="29"/>
      <c r="AA15" s="29"/>
      <c r="AB15" s="29"/>
      <c r="AC15" s="29"/>
      <c r="AD15" s="29"/>
      <c r="AE15" s="29"/>
      <c r="AF15" s="30"/>
      <c r="AG15" s="22">
        <v>270200</v>
      </c>
      <c r="AH15" s="23"/>
      <c r="AI15" s="23"/>
      <c r="AJ15" s="23"/>
      <c r="AK15" s="23"/>
      <c r="AL15" s="23"/>
      <c r="AM15" s="23"/>
      <c r="AN15" s="23"/>
      <c r="AO15" s="32"/>
      <c r="AP15" s="25">
        <f t="shared" si="0"/>
        <v>270200</v>
      </c>
      <c r="AQ15" s="68"/>
      <c r="AR15" s="68"/>
      <c r="AS15" s="68"/>
      <c r="AT15" s="68"/>
      <c r="AU15" s="68"/>
      <c r="AV15" s="68"/>
      <c r="AW15" s="68"/>
      <c r="AX15" s="22">
        <v>270168</v>
      </c>
      <c r="AY15" s="23"/>
      <c r="AZ15" s="23"/>
      <c r="BA15" s="23"/>
      <c r="BB15" s="23"/>
      <c r="BC15" s="23"/>
      <c r="BD15" s="23"/>
      <c r="BE15" s="23"/>
      <c r="BF15" s="32"/>
      <c r="BG15" s="68" t="s">
        <v>160</v>
      </c>
      <c r="BH15" s="68"/>
      <c r="BI15" s="68"/>
      <c r="BJ15" s="68"/>
      <c r="BK15" s="68"/>
      <c r="BL15" s="68"/>
      <c r="BM15" s="68"/>
      <c r="BN15" s="68"/>
      <c r="BO15" s="68" t="s">
        <v>160</v>
      </c>
      <c r="BP15" s="68"/>
      <c r="BQ15" s="68"/>
      <c r="BR15" s="68"/>
      <c r="BS15" s="68"/>
      <c r="BT15" s="68"/>
      <c r="BU15" s="68"/>
      <c r="BV15" s="68"/>
      <c r="BW15" s="25">
        <f t="shared" si="1"/>
        <v>270168</v>
      </c>
      <c r="BX15" s="68"/>
      <c r="BY15" s="68"/>
      <c r="BZ15" s="68"/>
      <c r="CA15" s="68"/>
      <c r="CB15" s="68"/>
      <c r="CC15" s="68"/>
      <c r="CD15" s="68"/>
      <c r="CE15" s="68"/>
      <c r="CF15" s="25">
        <f>AP15-BW15</f>
        <v>32</v>
      </c>
      <c r="CG15" s="68"/>
      <c r="CH15" s="68"/>
      <c r="CI15" s="68"/>
      <c r="CJ15" s="68"/>
      <c r="CK15" s="68"/>
      <c r="CL15" s="68"/>
      <c r="CM15" s="68"/>
      <c r="CN15" s="32">
        <f t="shared" si="2"/>
        <v>32</v>
      </c>
      <c r="CO15" s="68"/>
      <c r="CP15" s="68"/>
      <c r="CQ15" s="68"/>
      <c r="CR15" s="68"/>
      <c r="CS15" s="68"/>
      <c r="CT15" s="68"/>
      <c r="CU15" s="69"/>
    </row>
    <row r="16" spans="1:99" ht="15" customHeight="1">
      <c r="A16" s="120" t="s">
        <v>129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2"/>
      <c r="U16" s="59"/>
      <c r="V16" s="60"/>
      <c r="W16" s="60"/>
      <c r="X16" s="60"/>
      <c r="Y16" s="31" t="s">
        <v>142</v>
      </c>
      <c r="Z16" s="29"/>
      <c r="AA16" s="29"/>
      <c r="AB16" s="29"/>
      <c r="AC16" s="29"/>
      <c r="AD16" s="29"/>
      <c r="AE16" s="29"/>
      <c r="AF16" s="30"/>
      <c r="AG16" s="22">
        <v>24900</v>
      </c>
      <c r="AH16" s="23"/>
      <c r="AI16" s="23"/>
      <c r="AJ16" s="23"/>
      <c r="AK16" s="23"/>
      <c r="AL16" s="23"/>
      <c r="AM16" s="23"/>
      <c r="AN16" s="23"/>
      <c r="AO16" s="32"/>
      <c r="AP16" s="25">
        <f t="shared" si="0"/>
        <v>24900</v>
      </c>
      <c r="AQ16" s="68"/>
      <c r="AR16" s="68"/>
      <c r="AS16" s="68"/>
      <c r="AT16" s="68"/>
      <c r="AU16" s="68"/>
      <c r="AV16" s="68"/>
      <c r="AW16" s="68"/>
      <c r="AX16" s="22">
        <v>6440</v>
      </c>
      <c r="AY16" s="23"/>
      <c r="AZ16" s="23"/>
      <c r="BA16" s="23"/>
      <c r="BB16" s="23"/>
      <c r="BC16" s="23"/>
      <c r="BD16" s="23"/>
      <c r="BE16" s="23"/>
      <c r="BF16" s="32"/>
      <c r="BG16" s="68" t="s">
        <v>160</v>
      </c>
      <c r="BH16" s="68"/>
      <c r="BI16" s="68"/>
      <c r="BJ16" s="68"/>
      <c r="BK16" s="68"/>
      <c r="BL16" s="68"/>
      <c r="BM16" s="68"/>
      <c r="BN16" s="68"/>
      <c r="BO16" s="68" t="s">
        <v>160</v>
      </c>
      <c r="BP16" s="68"/>
      <c r="BQ16" s="68"/>
      <c r="BR16" s="68"/>
      <c r="BS16" s="68"/>
      <c r="BT16" s="68"/>
      <c r="BU16" s="68"/>
      <c r="BV16" s="68"/>
      <c r="BW16" s="25">
        <f t="shared" si="1"/>
        <v>6440</v>
      </c>
      <c r="BX16" s="68"/>
      <c r="BY16" s="68"/>
      <c r="BZ16" s="68"/>
      <c r="CA16" s="68"/>
      <c r="CB16" s="68"/>
      <c r="CC16" s="68"/>
      <c r="CD16" s="68"/>
      <c r="CE16" s="68"/>
      <c r="CF16" s="25">
        <f aca="true" t="shared" si="3" ref="CF16:CF34">AP16-BW16</f>
        <v>18460</v>
      </c>
      <c r="CG16" s="68"/>
      <c r="CH16" s="68"/>
      <c r="CI16" s="68"/>
      <c r="CJ16" s="68"/>
      <c r="CK16" s="68"/>
      <c r="CL16" s="68"/>
      <c r="CM16" s="68"/>
      <c r="CN16" s="32">
        <f t="shared" si="2"/>
        <v>18460</v>
      </c>
      <c r="CO16" s="68"/>
      <c r="CP16" s="68"/>
      <c r="CQ16" s="68"/>
      <c r="CR16" s="68"/>
      <c r="CS16" s="68"/>
      <c r="CT16" s="68"/>
      <c r="CU16" s="69"/>
    </row>
    <row r="17" spans="1:99" ht="15" customHeight="1">
      <c r="A17" s="120" t="s">
        <v>129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2"/>
      <c r="U17" s="59"/>
      <c r="V17" s="60"/>
      <c r="W17" s="60"/>
      <c r="X17" s="60"/>
      <c r="Y17" s="31" t="s">
        <v>143</v>
      </c>
      <c r="Z17" s="29"/>
      <c r="AA17" s="29"/>
      <c r="AB17" s="29"/>
      <c r="AC17" s="29"/>
      <c r="AD17" s="29"/>
      <c r="AE17" s="29"/>
      <c r="AF17" s="30"/>
      <c r="AG17" s="22">
        <v>48000</v>
      </c>
      <c r="AH17" s="23"/>
      <c r="AI17" s="23"/>
      <c r="AJ17" s="23"/>
      <c r="AK17" s="23"/>
      <c r="AL17" s="23"/>
      <c r="AM17" s="23"/>
      <c r="AN17" s="23"/>
      <c r="AO17" s="32"/>
      <c r="AP17" s="25">
        <f t="shared" si="0"/>
        <v>48000</v>
      </c>
      <c r="AQ17" s="68"/>
      <c r="AR17" s="68"/>
      <c r="AS17" s="68"/>
      <c r="AT17" s="68"/>
      <c r="AU17" s="68"/>
      <c r="AV17" s="68"/>
      <c r="AW17" s="68"/>
      <c r="AX17" s="22">
        <v>42573.77</v>
      </c>
      <c r="AY17" s="23"/>
      <c r="AZ17" s="23"/>
      <c r="BA17" s="23"/>
      <c r="BB17" s="23"/>
      <c r="BC17" s="23"/>
      <c r="BD17" s="23"/>
      <c r="BE17" s="23"/>
      <c r="BF17" s="32"/>
      <c r="BG17" s="68" t="s">
        <v>160</v>
      </c>
      <c r="BH17" s="68"/>
      <c r="BI17" s="68"/>
      <c r="BJ17" s="68"/>
      <c r="BK17" s="68"/>
      <c r="BL17" s="68"/>
      <c r="BM17" s="68"/>
      <c r="BN17" s="68"/>
      <c r="BO17" s="68" t="s">
        <v>160</v>
      </c>
      <c r="BP17" s="68"/>
      <c r="BQ17" s="68"/>
      <c r="BR17" s="68"/>
      <c r="BS17" s="68"/>
      <c r="BT17" s="68"/>
      <c r="BU17" s="68"/>
      <c r="BV17" s="68"/>
      <c r="BW17" s="25">
        <f t="shared" si="1"/>
        <v>42573.77</v>
      </c>
      <c r="BX17" s="68"/>
      <c r="BY17" s="68"/>
      <c r="BZ17" s="68"/>
      <c r="CA17" s="68"/>
      <c r="CB17" s="68"/>
      <c r="CC17" s="68"/>
      <c r="CD17" s="68"/>
      <c r="CE17" s="68"/>
      <c r="CF17" s="25">
        <f t="shared" si="3"/>
        <v>5426.230000000003</v>
      </c>
      <c r="CG17" s="68"/>
      <c r="CH17" s="68"/>
      <c r="CI17" s="68"/>
      <c r="CJ17" s="68"/>
      <c r="CK17" s="68"/>
      <c r="CL17" s="68"/>
      <c r="CM17" s="68"/>
      <c r="CN17" s="32">
        <f t="shared" si="2"/>
        <v>5426.230000000003</v>
      </c>
      <c r="CO17" s="68"/>
      <c r="CP17" s="68"/>
      <c r="CQ17" s="68"/>
      <c r="CR17" s="68"/>
      <c r="CS17" s="68"/>
      <c r="CT17" s="68"/>
      <c r="CU17" s="69"/>
    </row>
    <row r="18" spans="1:99" ht="30" customHeight="1">
      <c r="A18" s="87" t="s">
        <v>130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9"/>
      <c r="U18" s="59"/>
      <c r="V18" s="60"/>
      <c r="W18" s="60"/>
      <c r="X18" s="60"/>
      <c r="Y18" s="31" t="s">
        <v>144</v>
      </c>
      <c r="Z18" s="29"/>
      <c r="AA18" s="29"/>
      <c r="AB18" s="29"/>
      <c r="AC18" s="29"/>
      <c r="AD18" s="29"/>
      <c r="AE18" s="29"/>
      <c r="AF18" s="30"/>
      <c r="AG18" s="22">
        <v>115500</v>
      </c>
      <c r="AH18" s="23"/>
      <c r="AI18" s="23"/>
      <c r="AJ18" s="23"/>
      <c r="AK18" s="23"/>
      <c r="AL18" s="23"/>
      <c r="AM18" s="23"/>
      <c r="AN18" s="23"/>
      <c r="AO18" s="32"/>
      <c r="AP18" s="25">
        <f t="shared" si="0"/>
        <v>115500</v>
      </c>
      <c r="AQ18" s="68"/>
      <c r="AR18" s="68"/>
      <c r="AS18" s="68"/>
      <c r="AT18" s="68"/>
      <c r="AU18" s="68"/>
      <c r="AV18" s="68"/>
      <c r="AW18" s="68"/>
      <c r="AX18" s="22">
        <v>115494.53</v>
      </c>
      <c r="AY18" s="23"/>
      <c r="AZ18" s="23"/>
      <c r="BA18" s="23"/>
      <c r="BB18" s="23"/>
      <c r="BC18" s="23"/>
      <c r="BD18" s="23"/>
      <c r="BE18" s="23"/>
      <c r="BF18" s="32"/>
      <c r="BG18" s="68" t="s">
        <v>160</v>
      </c>
      <c r="BH18" s="68"/>
      <c r="BI18" s="68"/>
      <c r="BJ18" s="68"/>
      <c r="BK18" s="68"/>
      <c r="BL18" s="68"/>
      <c r="BM18" s="68"/>
      <c r="BN18" s="68"/>
      <c r="BO18" s="68" t="s">
        <v>160</v>
      </c>
      <c r="BP18" s="68"/>
      <c r="BQ18" s="68"/>
      <c r="BR18" s="68"/>
      <c r="BS18" s="68"/>
      <c r="BT18" s="68"/>
      <c r="BU18" s="68"/>
      <c r="BV18" s="68"/>
      <c r="BW18" s="25">
        <f t="shared" si="1"/>
        <v>115494.53</v>
      </c>
      <c r="BX18" s="68"/>
      <c r="BY18" s="68"/>
      <c r="BZ18" s="68"/>
      <c r="CA18" s="68"/>
      <c r="CB18" s="68"/>
      <c r="CC18" s="68"/>
      <c r="CD18" s="68"/>
      <c r="CE18" s="68"/>
      <c r="CF18" s="25">
        <f t="shared" si="3"/>
        <v>5.470000000001164</v>
      </c>
      <c r="CG18" s="68"/>
      <c r="CH18" s="68"/>
      <c r="CI18" s="68"/>
      <c r="CJ18" s="68"/>
      <c r="CK18" s="68"/>
      <c r="CL18" s="68"/>
      <c r="CM18" s="68"/>
      <c r="CN18" s="32">
        <f t="shared" si="2"/>
        <v>5.470000000001164</v>
      </c>
      <c r="CO18" s="68"/>
      <c r="CP18" s="68"/>
      <c r="CQ18" s="68"/>
      <c r="CR18" s="68"/>
      <c r="CS18" s="68"/>
      <c r="CT18" s="68"/>
      <c r="CU18" s="69"/>
    </row>
    <row r="19" spans="1:99" ht="15" customHeight="1">
      <c r="A19" s="120" t="s">
        <v>126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2"/>
      <c r="U19" s="59"/>
      <c r="V19" s="60"/>
      <c r="W19" s="60"/>
      <c r="X19" s="60"/>
      <c r="Y19" s="31" t="s">
        <v>145</v>
      </c>
      <c r="Z19" s="29"/>
      <c r="AA19" s="29"/>
      <c r="AB19" s="29"/>
      <c r="AC19" s="29"/>
      <c r="AD19" s="29"/>
      <c r="AE19" s="29"/>
      <c r="AF19" s="30"/>
      <c r="AG19" s="22">
        <v>990000</v>
      </c>
      <c r="AH19" s="23"/>
      <c r="AI19" s="23"/>
      <c r="AJ19" s="23"/>
      <c r="AK19" s="23"/>
      <c r="AL19" s="23"/>
      <c r="AM19" s="23"/>
      <c r="AN19" s="23"/>
      <c r="AO19" s="32"/>
      <c r="AP19" s="25">
        <f t="shared" si="0"/>
        <v>990000</v>
      </c>
      <c r="AQ19" s="68"/>
      <c r="AR19" s="68"/>
      <c r="AS19" s="68"/>
      <c r="AT19" s="68"/>
      <c r="AU19" s="68"/>
      <c r="AV19" s="68"/>
      <c r="AW19" s="68"/>
      <c r="AX19" s="22">
        <v>412500</v>
      </c>
      <c r="AY19" s="23"/>
      <c r="AZ19" s="23"/>
      <c r="BA19" s="23"/>
      <c r="BB19" s="23"/>
      <c r="BC19" s="23"/>
      <c r="BD19" s="23"/>
      <c r="BE19" s="23"/>
      <c r="BF19" s="32"/>
      <c r="BG19" s="68" t="s">
        <v>160</v>
      </c>
      <c r="BH19" s="68"/>
      <c r="BI19" s="68"/>
      <c r="BJ19" s="68"/>
      <c r="BK19" s="68"/>
      <c r="BL19" s="68"/>
      <c r="BM19" s="68"/>
      <c r="BN19" s="68"/>
      <c r="BO19" s="68" t="s">
        <v>160</v>
      </c>
      <c r="BP19" s="68"/>
      <c r="BQ19" s="68"/>
      <c r="BR19" s="68"/>
      <c r="BS19" s="68"/>
      <c r="BT19" s="68"/>
      <c r="BU19" s="68"/>
      <c r="BV19" s="68"/>
      <c r="BW19" s="25">
        <f t="shared" si="1"/>
        <v>412500</v>
      </c>
      <c r="BX19" s="68"/>
      <c r="BY19" s="68"/>
      <c r="BZ19" s="68"/>
      <c r="CA19" s="68"/>
      <c r="CB19" s="68"/>
      <c r="CC19" s="68"/>
      <c r="CD19" s="68"/>
      <c r="CE19" s="68"/>
      <c r="CF19" s="25">
        <f t="shared" si="3"/>
        <v>577500</v>
      </c>
      <c r="CG19" s="68"/>
      <c r="CH19" s="68"/>
      <c r="CI19" s="68"/>
      <c r="CJ19" s="68"/>
      <c r="CK19" s="68"/>
      <c r="CL19" s="68"/>
      <c r="CM19" s="68"/>
      <c r="CN19" s="32">
        <f t="shared" si="2"/>
        <v>577500</v>
      </c>
      <c r="CO19" s="68"/>
      <c r="CP19" s="68"/>
      <c r="CQ19" s="68"/>
      <c r="CR19" s="68"/>
      <c r="CS19" s="68"/>
      <c r="CT19" s="68"/>
      <c r="CU19" s="69"/>
    </row>
    <row r="20" spans="1:99" ht="30" customHeight="1">
      <c r="A20" s="87" t="s">
        <v>131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9"/>
      <c r="U20" s="59"/>
      <c r="V20" s="60"/>
      <c r="W20" s="60"/>
      <c r="X20" s="60"/>
      <c r="Y20" s="31" t="s">
        <v>146</v>
      </c>
      <c r="Z20" s="29"/>
      <c r="AA20" s="29"/>
      <c r="AB20" s="29"/>
      <c r="AC20" s="29"/>
      <c r="AD20" s="29"/>
      <c r="AE20" s="29"/>
      <c r="AF20" s="30"/>
      <c r="AG20" s="22">
        <v>3340200</v>
      </c>
      <c r="AH20" s="23"/>
      <c r="AI20" s="23"/>
      <c r="AJ20" s="23"/>
      <c r="AK20" s="23"/>
      <c r="AL20" s="23"/>
      <c r="AM20" s="23"/>
      <c r="AN20" s="23"/>
      <c r="AO20" s="32"/>
      <c r="AP20" s="25">
        <f t="shared" si="0"/>
        <v>3340200</v>
      </c>
      <c r="AQ20" s="68"/>
      <c r="AR20" s="68"/>
      <c r="AS20" s="68"/>
      <c r="AT20" s="68"/>
      <c r="AU20" s="68"/>
      <c r="AV20" s="68"/>
      <c r="AW20" s="68"/>
      <c r="AX20" s="22">
        <v>3339700.96</v>
      </c>
      <c r="AY20" s="23"/>
      <c r="AZ20" s="23"/>
      <c r="BA20" s="23"/>
      <c r="BB20" s="23"/>
      <c r="BC20" s="23"/>
      <c r="BD20" s="23"/>
      <c r="BE20" s="23"/>
      <c r="BF20" s="32"/>
      <c r="BG20" s="68" t="s">
        <v>160</v>
      </c>
      <c r="BH20" s="68"/>
      <c r="BI20" s="68"/>
      <c r="BJ20" s="68"/>
      <c r="BK20" s="68"/>
      <c r="BL20" s="68"/>
      <c r="BM20" s="68"/>
      <c r="BN20" s="68"/>
      <c r="BO20" s="68" t="s">
        <v>160</v>
      </c>
      <c r="BP20" s="68"/>
      <c r="BQ20" s="68"/>
      <c r="BR20" s="68"/>
      <c r="BS20" s="68"/>
      <c r="BT20" s="68"/>
      <c r="BU20" s="68"/>
      <c r="BV20" s="68"/>
      <c r="BW20" s="25">
        <f t="shared" si="1"/>
        <v>3339700.96</v>
      </c>
      <c r="BX20" s="68"/>
      <c r="BY20" s="68"/>
      <c r="BZ20" s="68"/>
      <c r="CA20" s="68"/>
      <c r="CB20" s="68"/>
      <c r="CC20" s="68"/>
      <c r="CD20" s="68"/>
      <c r="CE20" s="68"/>
      <c r="CF20" s="25">
        <f t="shared" si="3"/>
        <v>499.04000000003725</v>
      </c>
      <c r="CG20" s="68"/>
      <c r="CH20" s="68"/>
      <c r="CI20" s="68"/>
      <c r="CJ20" s="68"/>
      <c r="CK20" s="68"/>
      <c r="CL20" s="68"/>
      <c r="CM20" s="68"/>
      <c r="CN20" s="32">
        <f t="shared" si="2"/>
        <v>499.04000000003725</v>
      </c>
      <c r="CO20" s="68"/>
      <c r="CP20" s="68"/>
      <c r="CQ20" s="68"/>
      <c r="CR20" s="68"/>
      <c r="CS20" s="68"/>
      <c r="CT20" s="68"/>
      <c r="CU20" s="69"/>
    </row>
    <row r="21" spans="1:99" ht="30" customHeight="1">
      <c r="A21" s="87" t="s">
        <v>130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9"/>
      <c r="U21" s="59"/>
      <c r="V21" s="60"/>
      <c r="W21" s="60"/>
      <c r="X21" s="60"/>
      <c r="Y21" s="31" t="s">
        <v>147</v>
      </c>
      <c r="Z21" s="29"/>
      <c r="AA21" s="29"/>
      <c r="AB21" s="29"/>
      <c r="AC21" s="29"/>
      <c r="AD21" s="29"/>
      <c r="AE21" s="29"/>
      <c r="AF21" s="30"/>
      <c r="AG21" s="22">
        <v>996400</v>
      </c>
      <c r="AH21" s="23"/>
      <c r="AI21" s="23"/>
      <c r="AJ21" s="23"/>
      <c r="AK21" s="23"/>
      <c r="AL21" s="23"/>
      <c r="AM21" s="23"/>
      <c r="AN21" s="23"/>
      <c r="AO21" s="32"/>
      <c r="AP21" s="25">
        <f t="shared" si="0"/>
        <v>996400</v>
      </c>
      <c r="AQ21" s="68"/>
      <c r="AR21" s="68"/>
      <c r="AS21" s="68"/>
      <c r="AT21" s="68"/>
      <c r="AU21" s="68"/>
      <c r="AV21" s="68"/>
      <c r="AW21" s="68"/>
      <c r="AX21" s="22">
        <v>996363.58</v>
      </c>
      <c r="AY21" s="23"/>
      <c r="AZ21" s="23"/>
      <c r="BA21" s="23"/>
      <c r="BB21" s="23"/>
      <c r="BC21" s="23"/>
      <c r="BD21" s="23"/>
      <c r="BE21" s="23"/>
      <c r="BF21" s="32"/>
      <c r="BG21" s="68" t="s">
        <v>160</v>
      </c>
      <c r="BH21" s="68"/>
      <c r="BI21" s="68"/>
      <c r="BJ21" s="68"/>
      <c r="BK21" s="68"/>
      <c r="BL21" s="68"/>
      <c r="BM21" s="68"/>
      <c r="BN21" s="68"/>
      <c r="BO21" s="68" t="s">
        <v>160</v>
      </c>
      <c r="BP21" s="68"/>
      <c r="BQ21" s="68"/>
      <c r="BR21" s="68"/>
      <c r="BS21" s="68"/>
      <c r="BT21" s="68"/>
      <c r="BU21" s="68"/>
      <c r="BV21" s="68"/>
      <c r="BW21" s="25">
        <f t="shared" si="1"/>
        <v>996363.58</v>
      </c>
      <c r="BX21" s="68"/>
      <c r="BY21" s="68"/>
      <c r="BZ21" s="68"/>
      <c r="CA21" s="68"/>
      <c r="CB21" s="68"/>
      <c r="CC21" s="68"/>
      <c r="CD21" s="68"/>
      <c r="CE21" s="68"/>
      <c r="CF21" s="25">
        <f t="shared" si="3"/>
        <v>36.42000000004191</v>
      </c>
      <c r="CG21" s="68"/>
      <c r="CH21" s="68"/>
      <c r="CI21" s="68"/>
      <c r="CJ21" s="68"/>
      <c r="CK21" s="68"/>
      <c r="CL21" s="68"/>
      <c r="CM21" s="68"/>
      <c r="CN21" s="32">
        <f t="shared" si="2"/>
        <v>36.42000000004191</v>
      </c>
      <c r="CO21" s="68"/>
      <c r="CP21" s="68"/>
      <c r="CQ21" s="68"/>
      <c r="CR21" s="68"/>
      <c r="CS21" s="68"/>
      <c r="CT21" s="68"/>
      <c r="CU21" s="69"/>
    </row>
    <row r="22" spans="1:99" ht="29.25" customHeight="1">
      <c r="A22" s="87" t="s">
        <v>131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9"/>
      <c r="U22" s="59"/>
      <c r="V22" s="60"/>
      <c r="W22" s="60"/>
      <c r="X22" s="60"/>
      <c r="Y22" s="31" t="s">
        <v>148</v>
      </c>
      <c r="Z22" s="29"/>
      <c r="AA22" s="29"/>
      <c r="AB22" s="29"/>
      <c r="AC22" s="29"/>
      <c r="AD22" s="29"/>
      <c r="AE22" s="29"/>
      <c r="AF22" s="30"/>
      <c r="AG22" s="22">
        <v>758800</v>
      </c>
      <c r="AH22" s="23"/>
      <c r="AI22" s="23"/>
      <c r="AJ22" s="23"/>
      <c r="AK22" s="23"/>
      <c r="AL22" s="23"/>
      <c r="AM22" s="23"/>
      <c r="AN22" s="23"/>
      <c r="AO22" s="32"/>
      <c r="AP22" s="25">
        <f t="shared" si="0"/>
        <v>758800</v>
      </c>
      <c r="AQ22" s="68"/>
      <c r="AR22" s="68"/>
      <c r="AS22" s="68"/>
      <c r="AT22" s="68"/>
      <c r="AU22" s="68"/>
      <c r="AV22" s="68"/>
      <c r="AW22" s="68"/>
      <c r="AX22" s="22">
        <v>758699.99</v>
      </c>
      <c r="AY22" s="23"/>
      <c r="AZ22" s="23"/>
      <c r="BA22" s="23"/>
      <c r="BB22" s="23"/>
      <c r="BC22" s="23"/>
      <c r="BD22" s="23"/>
      <c r="BE22" s="23"/>
      <c r="BF22" s="32"/>
      <c r="BG22" s="68" t="s">
        <v>160</v>
      </c>
      <c r="BH22" s="68"/>
      <c r="BI22" s="68"/>
      <c r="BJ22" s="68"/>
      <c r="BK22" s="68"/>
      <c r="BL22" s="68"/>
      <c r="BM22" s="68"/>
      <c r="BN22" s="68"/>
      <c r="BO22" s="68" t="s">
        <v>160</v>
      </c>
      <c r="BP22" s="68"/>
      <c r="BQ22" s="68"/>
      <c r="BR22" s="68"/>
      <c r="BS22" s="68"/>
      <c r="BT22" s="68"/>
      <c r="BU22" s="68"/>
      <c r="BV22" s="68"/>
      <c r="BW22" s="25">
        <f t="shared" si="1"/>
        <v>758699.99</v>
      </c>
      <c r="BX22" s="68"/>
      <c r="BY22" s="68"/>
      <c r="BZ22" s="68"/>
      <c r="CA22" s="68"/>
      <c r="CB22" s="68"/>
      <c r="CC22" s="68"/>
      <c r="CD22" s="68"/>
      <c r="CE22" s="68"/>
      <c r="CF22" s="25">
        <f t="shared" si="3"/>
        <v>100.01000000000931</v>
      </c>
      <c r="CG22" s="68"/>
      <c r="CH22" s="68"/>
      <c r="CI22" s="68"/>
      <c r="CJ22" s="68"/>
      <c r="CK22" s="68"/>
      <c r="CL22" s="68"/>
      <c r="CM22" s="68"/>
      <c r="CN22" s="32">
        <f t="shared" si="2"/>
        <v>100.01000000000931</v>
      </c>
      <c r="CO22" s="68"/>
      <c r="CP22" s="68"/>
      <c r="CQ22" s="68"/>
      <c r="CR22" s="68"/>
      <c r="CS22" s="68"/>
      <c r="CT22" s="68"/>
      <c r="CU22" s="69"/>
    </row>
    <row r="23" spans="1:99" ht="15" customHeight="1">
      <c r="A23" s="120" t="s">
        <v>132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2"/>
      <c r="U23" s="59"/>
      <c r="V23" s="60"/>
      <c r="W23" s="60"/>
      <c r="X23" s="60"/>
      <c r="Y23" s="31" t="s">
        <v>149</v>
      </c>
      <c r="Z23" s="29"/>
      <c r="AA23" s="29"/>
      <c r="AB23" s="29"/>
      <c r="AC23" s="29"/>
      <c r="AD23" s="29"/>
      <c r="AE23" s="29"/>
      <c r="AF23" s="30"/>
      <c r="AG23" s="22">
        <v>34000700</v>
      </c>
      <c r="AH23" s="23"/>
      <c r="AI23" s="23"/>
      <c r="AJ23" s="23"/>
      <c r="AK23" s="23"/>
      <c r="AL23" s="23"/>
      <c r="AM23" s="23"/>
      <c r="AN23" s="23"/>
      <c r="AO23" s="32"/>
      <c r="AP23" s="25">
        <f t="shared" si="0"/>
        <v>34000700</v>
      </c>
      <c r="AQ23" s="68"/>
      <c r="AR23" s="68"/>
      <c r="AS23" s="68"/>
      <c r="AT23" s="68"/>
      <c r="AU23" s="68"/>
      <c r="AV23" s="68"/>
      <c r="AW23" s="68"/>
      <c r="AX23" s="22">
        <v>14232888.07</v>
      </c>
      <c r="AY23" s="23"/>
      <c r="AZ23" s="23"/>
      <c r="BA23" s="23"/>
      <c r="BB23" s="23"/>
      <c r="BC23" s="23"/>
      <c r="BD23" s="23"/>
      <c r="BE23" s="23"/>
      <c r="BF23" s="32"/>
      <c r="BG23" s="68" t="s">
        <v>160</v>
      </c>
      <c r="BH23" s="68"/>
      <c r="BI23" s="68"/>
      <c r="BJ23" s="68"/>
      <c r="BK23" s="68"/>
      <c r="BL23" s="68"/>
      <c r="BM23" s="68"/>
      <c r="BN23" s="68"/>
      <c r="BO23" s="68" t="s">
        <v>160</v>
      </c>
      <c r="BP23" s="68"/>
      <c r="BQ23" s="68"/>
      <c r="BR23" s="68"/>
      <c r="BS23" s="68"/>
      <c r="BT23" s="68"/>
      <c r="BU23" s="68"/>
      <c r="BV23" s="68"/>
      <c r="BW23" s="25">
        <f t="shared" si="1"/>
        <v>14232888.07</v>
      </c>
      <c r="BX23" s="68"/>
      <c r="BY23" s="68"/>
      <c r="BZ23" s="68"/>
      <c r="CA23" s="68"/>
      <c r="CB23" s="68"/>
      <c r="CC23" s="68"/>
      <c r="CD23" s="68"/>
      <c r="CE23" s="68"/>
      <c r="CF23" s="25">
        <f t="shared" si="3"/>
        <v>19767811.93</v>
      </c>
      <c r="CG23" s="68"/>
      <c r="CH23" s="68"/>
      <c r="CI23" s="68"/>
      <c r="CJ23" s="68"/>
      <c r="CK23" s="68"/>
      <c r="CL23" s="68"/>
      <c r="CM23" s="68"/>
      <c r="CN23" s="32">
        <f t="shared" si="2"/>
        <v>19767811.93</v>
      </c>
      <c r="CO23" s="68"/>
      <c r="CP23" s="68"/>
      <c r="CQ23" s="68"/>
      <c r="CR23" s="68"/>
      <c r="CS23" s="68"/>
      <c r="CT23" s="68"/>
      <c r="CU23" s="69"/>
    </row>
    <row r="24" spans="1:99" ht="30" customHeight="1">
      <c r="A24" s="87" t="s">
        <v>133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9"/>
      <c r="U24" s="59"/>
      <c r="V24" s="60"/>
      <c r="W24" s="60"/>
      <c r="X24" s="60"/>
      <c r="Y24" s="31" t="s">
        <v>150</v>
      </c>
      <c r="Z24" s="29"/>
      <c r="AA24" s="29"/>
      <c r="AB24" s="29"/>
      <c r="AC24" s="29"/>
      <c r="AD24" s="29"/>
      <c r="AE24" s="29"/>
      <c r="AF24" s="30"/>
      <c r="AG24" s="22">
        <v>10268100</v>
      </c>
      <c r="AH24" s="23"/>
      <c r="AI24" s="23"/>
      <c r="AJ24" s="23"/>
      <c r="AK24" s="23"/>
      <c r="AL24" s="23"/>
      <c r="AM24" s="23"/>
      <c r="AN24" s="23"/>
      <c r="AO24" s="32"/>
      <c r="AP24" s="25">
        <f t="shared" si="0"/>
        <v>10268100</v>
      </c>
      <c r="AQ24" s="68"/>
      <c r="AR24" s="68"/>
      <c r="AS24" s="68"/>
      <c r="AT24" s="68"/>
      <c r="AU24" s="68"/>
      <c r="AV24" s="68"/>
      <c r="AW24" s="68"/>
      <c r="AX24" s="22">
        <v>3705791.41</v>
      </c>
      <c r="AY24" s="23"/>
      <c r="AZ24" s="23"/>
      <c r="BA24" s="23"/>
      <c r="BB24" s="23"/>
      <c r="BC24" s="23"/>
      <c r="BD24" s="23"/>
      <c r="BE24" s="23"/>
      <c r="BF24" s="32"/>
      <c r="BG24" s="68" t="s">
        <v>160</v>
      </c>
      <c r="BH24" s="68"/>
      <c r="BI24" s="68"/>
      <c r="BJ24" s="68"/>
      <c r="BK24" s="68"/>
      <c r="BL24" s="68"/>
      <c r="BM24" s="68"/>
      <c r="BN24" s="68"/>
      <c r="BO24" s="68" t="s">
        <v>160</v>
      </c>
      <c r="BP24" s="68"/>
      <c r="BQ24" s="68"/>
      <c r="BR24" s="68"/>
      <c r="BS24" s="68"/>
      <c r="BT24" s="68"/>
      <c r="BU24" s="68"/>
      <c r="BV24" s="68"/>
      <c r="BW24" s="25">
        <f t="shared" si="1"/>
        <v>3705791.41</v>
      </c>
      <c r="BX24" s="68"/>
      <c r="BY24" s="68"/>
      <c r="BZ24" s="68"/>
      <c r="CA24" s="68"/>
      <c r="CB24" s="68"/>
      <c r="CC24" s="68"/>
      <c r="CD24" s="68"/>
      <c r="CE24" s="68"/>
      <c r="CF24" s="25">
        <f t="shared" si="3"/>
        <v>6562308.59</v>
      </c>
      <c r="CG24" s="68"/>
      <c r="CH24" s="68"/>
      <c r="CI24" s="68"/>
      <c r="CJ24" s="68"/>
      <c r="CK24" s="68"/>
      <c r="CL24" s="68"/>
      <c r="CM24" s="68"/>
      <c r="CN24" s="32">
        <f t="shared" si="2"/>
        <v>6562308.59</v>
      </c>
      <c r="CO24" s="68"/>
      <c r="CP24" s="68"/>
      <c r="CQ24" s="68"/>
      <c r="CR24" s="68"/>
      <c r="CS24" s="68"/>
      <c r="CT24" s="68"/>
      <c r="CU24" s="69"/>
    </row>
    <row r="25" spans="1:99" ht="15" customHeight="1">
      <c r="A25" s="120" t="s">
        <v>127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2"/>
      <c r="U25" s="59"/>
      <c r="V25" s="60"/>
      <c r="W25" s="60"/>
      <c r="X25" s="60"/>
      <c r="Y25" s="31" t="s">
        <v>151</v>
      </c>
      <c r="Z25" s="29"/>
      <c r="AA25" s="29"/>
      <c r="AB25" s="29"/>
      <c r="AC25" s="29"/>
      <c r="AD25" s="29"/>
      <c r="AE25" s="29"/>
      <c r="AF25" s="30"/>
      <c r="AG25" s="22">
        <v>3816700</v>
      </c>
      <c r="AH25" s="23"/>
      <c r="AI25" s="23"/>
      <c r="AJ25" s="23"/>
      <c r="AK25" s="23"/>
      <c r="AL25" s="23"/>
      <c r="AM25" s="23"/>
      <c r="AN25" s="23"/>
      <c r="AO25" s="32"/>
      <c r="AP25" s="25">
        <f t="shared" si="0"/>
        <v>3816700</v>
      </c>
      <c r="AQ25" s="68"/>
      <c r="AR25" s="68"/>
      <c r="AS25" s="68"/>
      <c r="AT25" s="68"/>
      <c r="AU25" s="68"/>
      <c r="AV25" s="68"/>
      <c r="AW25" s="68"/>
      <c r="AX25" s="22">
        <v>984184.33</v>
      </c>
      <c r="AY25" s="23"/>
      <c r="AZ25" s="23"/>
      <c r="BA25" s="23"/>
      <c r="BB25" s="23"/>
      <c r="BC25" s="23"/>
      <c r="BD25" s="23"/>
      <c r="BE25" s="23"/>
      <c r="BF25" s="32"/>
      <c r="BG25" s="68" t="s">
        <v>160</v>
      </c>
      <c r="BH25" s="68"/>
      <c r="BI25" s="68"/>
      <c r="BJ25" s="68"/>
      <c r="BK25" s="68"/>
      <c r="BL25" s="68"/>
      <c r="BM25" s="68"/>
      <c r="BN25" s="68"/>
      <c r="BO25" s="68" t="s">
        <v>160</v>
      </c>
      <c r="BP25" s="68"/>
      <c r="BQ25" s="68"/>
      <c r="BR25" s="68"/>
      <c r="BS25" s="68"/>
      <c r="BT25" s="68"/>
      <c r="BU25" s="68"/>
      <c r="BV25" s="68"/>
      <c r="BW25" s="25">
        <f t="shared" si="1"/>
        <v>984184.33</v>
      </c>
      <c r="BX25" s="68"/>
      <c r="BY25" s="68"/>
      <c r="BZ25" s="68"/>
      <c r="CA25" s="68"/>
      <c r="CB25" s="68"/>
      <c r="CC25" s="68"/>
      <c r="CD25" s="68"/>
      <c r="CE25" s="68"/>
      <c r="CF25" s="25">
        <f t="shared" si="3"/>
        <v>2832515.67</v>
      </c>
      <c r="CG25" s="68"/>
      <c r="CH25" s="68"/>
      <c r="CI25" s="68"/>
      <c r="CJ25" s="68"/>
      <c r="CK25" s="68"/>
      <c r="CL25" s="68"/>
      <c r="CM25" s="68"/>
      <c r="CN25" s="32">
        <f t="shared" si="2"/>
        <v>2832515.67</v>
      </c>
      <c r="CO25" s="68"/>
      <c r="CP25" s="68"/>
      <c r="CQ25" s="68"/>
      <c r="CR25" s="68"/>
      <c r="CS25" s="68"/>
      <c r="CT25" s="68"/>
      <c r="CU25" s="69"/>
    </row>
    <row r="26" spans="1:99" ht="15" customHeight="1">
      <c r="A26" s="120" t="s">
        <v>127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2"/>
      <c r="U26" s="28"/>
      <c r="V26" s="29"/>
      <c r="W26" s="29"/>
      <c r="X26" s="30"/>
      <c r="Y26" s="31" t="s">
        <v>152</v>
      </c>
      <c r="Z26" s="29"/>
      <c r="AA26" s="29"/>
      <c r="AB26" s="29"/>
      <c r="AC26" s="29"/>
      <c r="AD26" s="29"/>
      <c r="AE26" s="29"/>
      <c r="AF26" s="30"/>
      <c r="AG26" s="22">
        <v>271600</v>
      </c>
      <c r="AH26" s="23"/>
      <c r="AI26" s="23"/>
      <c r="AJ26" s="23"/>
      <c r="AK26" s="23"/>
      <c r="AL26" s="23"/>
      <c r="AM26" s="23"/>
      <c r="AN26" s="23"/>
      <c r="AO26" s="32"/>
      <c r="AP26" s="22">
        <f t="shared" si="0"/>
        <v>271600</v>
      </c>
      <c r="AQ26" s="23"/>
      <c r="AR26" s="23"/>
      <c r="AS26" s="23"/>
      <c r="AT26" s="23"/>
      <c r="AU26" s="23"/>
      <c r="AV26" s="23"/>
      <c r="AW26" s="32"/>
      <c r="AX26" s="22">
        <v>6700</v>
      </c>
      <c r="AY26" s="23"/>
      <c r="AZ26" s="23"/>
      <c r="BA26" s="23"/>
      <c r="BB26" s="23"/>
      <c r="BC26" s="23"/>
      <c r="BD26" s="23"/>
      <c r="BE26" s="23"/>
      <c r="BF26" s="32"/>
      <c r="BG26" s="132" t="s">
        <v>160</v>
      </c>
      <c r="BH26" s="133"/>
      <c r="BI26" s="133"/>
      <c r="BJ26" s="133"/>
      <c r="BK26" s="133"/>
      <c r="BL26" s="133"/>
      <c r="BM26" s="133"/>
      <c r="BN26" s="134"/>
      <c r="BO26" s="132" t="s">
        <v>160</v>
      </c>
      <c r="BP26" s="133"/>
      <c r="BQ26" s="133"/>
      <c r="BR26" s="133"/>
      <c r="BS26" s="133"/>
      <c r="BT26" s="133"/>
      <c r="BU26" s="133"/>
      <c r="BV26" s="134"/>
      <c r="BW26" s="22">
        <f t="shared" si="1"/>
        <v>6700</v>
      </c>
      <c r="BX26" s="23"/>
      <c r="BY26" s="23"/>
      <c r="BZ26" s="23"/>
      <c r="CA26" s="23"/>
      <c r="CB26" s="23"/>
      <c r="CC26" s="23"/>
      <c r="CD26" s="23"/>
      <c r="CE26" s="32"/>
      <c r="CF26" s="25">
        <f t="shared" si="3"/>
        <v>264900</v>
      </c>
      <c r="CG26" s="68"/>
      <c r="CH26" s="68"/>
      <c r="CI26" s="68"/>
      <c r="CJ26" s="68"/>
      <c r="CK26" s="68"/>
      <c r="CL26" s="68"/>
      <c r="CM26" s="68"/>
      <c r="CN26" s="22">
        <f t="shared" si="2"/>
        <v>264900</v>
      </c>
      <c r="CO26" s="23"/>
      <c r="CP26" s="23"/>
      <c r="CQ26" s="23"/>
      <c r="CR26" s="23"/>
      <c r="CS26" s="23"/>
      <c r="CT26" s="23"/>
      <c r="CU26" s="24"/>
    </row>
    <row r="27" spans="1:99" ht="15" customHeight="1">
      <c r="A27" s="120" t="s">
        <v>134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2"/>
      <c r="U27" s="59"/>
      <c r="V27" s="60"/>
      <c r="W27" s="60"/>
      <c r="X27" s="60"/>
      <c r="Y27" s="31" t="s">
        <v>170</v>
      </c>
      <c r="Z27" s="29"/>
      <c r="AA27" s="29"/>
      <c r="AB27" s="29"/>
      <c r="AC27" s="29"/>
      <c r="AD27" s="29"/>
      <c r="AE27" s="29"/>
      <c r="AF27" s="30"/>
      <c r="AG27" s="22">
        <v>1000</v>
      </c>
      <c r="AH27" s="23"/>
      <c r="AI27" s="23"/>
      <c r="AJ27" s="23"/>
      <c r="AK27" s="23"/>
      <c r="AL27" s="23"/>
      <c r="AM27" s="23"/>
      <c r="AN27" s="23"/>
      <c r="AO27" s="32"/>
      <c r="AP27" s="25">
        <f>AG27</f>
        <v>1000</v>
      </c>
      <c r="AQ27" s="68"/>
      <c r="AR27" s="68"/>
      <c r="AS27" s="68"/>
      <c r="AT27" s="68"/>
      <c r="AU27" s="68"/>
      <c r="AV27" s="68"/>
      <c r="AW27" s="68"/>
      <c r="AX27" s="22">
        <v>940</v>
      </c>
      <c r="AY27" s="23"/>
      <c r="AZ27" s="23"/>
      <c r="BA27" s="23"/>
      <c r="BB27" s="23"/>
      <c r="BC27" s="23"/>
      <c r="BD27" s="23"/>
      <c r="BE27" s="23"/>
      <c r="BF27" s="32"/>
      <c r="BG27" s="68" t="s">
        <v>160</v>
      </c>
      <c r="BH27" s="68"/>
      <c r="BI27" s="68"/>
      <c r="BJ27" s="68"/>
      <c r="BK27" s="68"/>
      <c r="BL27" s="68"/>
      <c r="BM27" s="68"/>
      <c r="BN27" s="68"/>
      <c r="BO27" s="68" t="s">
        <v>160</v>
      </c>
      <c r="BP27" s="68"/>
      <c r="BQ27" s="68"/>
      <c r="BR27" s="68"/>
      <c r="BS27" s="68"/>
      <c r="BT27" s="68"/>
      <c r="BU27" s="68"/>
      <c r="BV27" s="68"/>
      <c r="BW27" s="25">
        <f>AX27</f>
        <v>940</v>
      </c>
      <c r="BX27" s="68"/>
      <c r="BY27" s="68"/>
      <c r="BZ27" s="68"/>
      <c r="CA27" s="68"/>
      <c r="CB27" s="68"/>
      <c r="CC27" s="68"/>
      <c r="CD27" s="68"/>
      <c r="CE27" s="68"/>
      <c r="CF27" s="25">
        <f t="shared" si="3"/>
        <v>60</v>
      </c>
      <c r="CG27" s="68"/>
      <c r="CH27" s="68"/>
      <c r="CI27" s="68"/>
      <c r="CJ27" s="68"/>
      <c r="CK27" s="68"/>
      <c r="CL27" s="68"/>
      <c r="CM27" s="68"/>
      <c r="CN27" s="32">
        <f>CF27</f>
        <v>60</v>
      </c>
      <c r="CO27" s="68"/>
      <c r="CP27" s="68"/>
      <c r="CQ27" s="68"/>
      <c r="CR27" s="68"/>
      <c r="CS27" s="68"/>
      <c r="CT27" s="68"/>
      <c r="CU27" s="69"/>
    </row>
    <row r="28" spans="1:99" ht="15" customHeight="1">
      <c r="A28" s="120" t="s">
        <v>135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2"/>
      <c r="U28" s="59"/>
      <c r="V28" s="60"/>
      <c r="W28" s="60"/>
      <c r="X28" s="60"/>
      <c r="Y28" s="31" t="s">
        <v>153</v>
      </c>
      <c r="Z28" s="29"/>
      <c r="AA28" s="29"/>
      <c r="AB28" s="29"/>
      <c r="AC28" s="29"/>
      <c r="AD28" s="29"/>
      <c r="AE28" s="29"/>
      <c r="AF28" s="30"/>
      <c r="AG28" s="22">
        <v>377200</v>
      </c>
      <c r="AH28" s="23"/>
      <c r="AI28" s="23"/>
      <c r="AJ28" s="23"/>
      <c r="AK28" s="23"/>
      <c r="AL28" s="23"/>
      <c r="AM28" s="23"/>
      <c r="AN28" s="23"/>
      <c r="AO28" s="32"/>
      <c r="AP28" s="25">
        <f t="shared" si="0"/>
        <v>377200</v>
      </c>
      <c r="AQ28" s="68"/>
      <c r="AR28" s="68"/>
      <c r="AS28" s="68"/>
      <c r="AT28" s="68"/>
      <c r="AU28" s="68"/>
      <c r="AV28" s="68"/>
      <c r="AW28" s="68"/>
      <c r="AX28" s="22">
        <v>150666.35</v>
      </c>
      <c r="AY28" s="23"/>
      <c r="AZ28" s="23"/>
      <c r="BA28" s="23"/>
      <c r="BB28" s="23"/>
      <c r="BC28" s="23"/>
      <c r="BD28" s="23"/>
      <c r="BE28" s="23"/>
      <c r="BF28" s="32"/>
      <c r="BG28" s="68" t="s">
        <v>160</v>
      </c>
      <c r="BH28" s="68"/>
      <c r="BI28" s="68"/>
      <c r="BJ28" s="68"/>
      <c r="BK28" s="68"/>
      <c r="BL28" s="68"/>
      <c r="BM28" s="68"/>
      <c r="BN28" s="68"/>
      <c r="BO28" s="68" t="s">
        <v>160</v>
      </c>
      <c r="BP28" s="68"/>
      <c r="BQ28" s="68"/>
      <c r="BR28" s="68"/>
      <c r="BS28" s="68"/>
      <c r="BT28" s="68"/>
      <c r="BU28" s="68"/>
      <c r="BV28" s="68"/>
      <c r="BW28" s="25">
        <f t="shared" si="1"/>
        <v>150666.35</v>
      </c>
      <c r="BX28" s="68"/>
      <c r="BY28" s="68"/>
      <c r="BZ28" s="68"/>
      <c r="CA28" s="68"/>
      <c r="CB28" s="68"/>
      <c r="CC28" s="68"/>
      <c r="CD28" s="68"/>
      <c r="CE28" s="68"/>
      <c r="CF28" s="25">
        <f t="shared" si="3"/>
        <v>226533.65</v>
      </c>
      <c r="CG28" s="68"/>
      <c r="CH28" s="68"/>
      <c r="CI28" s="68"/>
      <c r="CJ28" s="68"/>
      <c r="CK28" s="68"/>
      <c r="CL28" s="68"/>
      <c r="CM28" s="68"/>
      <c r="CN28" s="32">
        <f t="shared" si="2"/>
        <v>226533.65</v>
      </c>
      <c r="CO28" s="68"/>
      <c r="CP28" s="68"/>
      <c r="CQ28" s="68"/>
      <c r="CR28" s="68"/>
      <c r="CS28" s="68"/>
      <c r="CT28" s="68"/>
      <c r="CU28" s="69"/>
    </row>
    <row r="29" spans="1:99" ht="30" customHeight="1">
      <c r="A29" s="87" t="s">
        <v>136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9"/>
      <c r="U29" s="59"/>
      <c r="V29" s="60"/>
      <c r="W29" s="60"/>
      <c r="X29" s="60"/>
      <c r="Y29" s="31" t="s">
        <v>154</v>
      </c>
      <c r="Z29" s="29"/>
      <c r="AA29" s="29"/>
      <c r="AB29" s="29"/>
      <c r="AC29" s="29"/>
      <c r="AD29" s="29"/>
      <c r="AE29" s="29"/>
      <c r="AF29" s="30"/>
      <c r="AG29" s="22">
        <v>2433300</v>
      </c>
      <c r="AH29" s="23"/>
      <c r="AI29" s="23"/>
      <c r="AJ29" s="23"/>
      <c r="AK29" s="23"/>
      <c r="AL29" s="23"/>
      <c r="AM29" s="23"/>
      <c r="AN29" s="23"/>
      <c r="AO29" s="32"/>
      <c r="AP29" s="25">
        <f t="shared" si="0"/>
        <v>2433300</v>
      </c>
      <c r="AQ29" s="68"/>
      <c r="AR29" s="68"/>
      <c r="AS29" s="68"/>
      <c r="AT29" s="68"/>
      <c r="AU29" s="68"/>
      <c r="AV29" s="68"/>
      <c r="AW29" s="68"/>
      <c r="AX29" s="22">
        <v>1012548.1</v>
      </c>
      <c r="AY29" s="23"/>
      <c r="AZ29" s="23"/>
      <c r="BA29" s="23"/>
      <c r="BB29" s="23"/>
      <c r="BC29" s="23"/>
      <c r="BD29" s="23"/>
      <c r="BE29" s="23"/>
      <c r="BF29" s="32"/>
      <c r="BG29" s="68" t="s">
        <v>160</v>
      </c>
      <c r="BH29" s="68"/>
      <c r="BI29" s="68"/>
      <c r="BJ29" s="68"/>
      <c r="BK29" s="68"/>
      <c r="BL29" s="68"/>
      <c r="BM29" s="68"/>
      <c r="BN29" s="68"/>
      <c r="BO29" s="68" t="s">
        <v>160</v>
      </c>
      <c r="BP29" s="68"/>
      <c r="BQ29" s="68"/>
      <c r="BR29" s="68"/>
      <c r="BS29" s="68"/>
      <c r="BT29" s="68"/>
      <c r="BU29" s="68"/>
      <c r="BV29" s="68"/>
      <c r="BW29" s="25">
        <f t="shared" si="1"/>
        <v>1012548.1</v>
      </c>
      <c r="BX29" s="68"/>
      <c r="BY29" s="68"/>
      <c r="BZ29" s="68"/>
      <c r="CA29" s="68"/>
      <c r="CB29" s="68"/>
      <c r="CC29" s="68"/>
      <c r="CD29" s="68"/>
      <c r="CE29" s="68"/>
      <c r="CF29" s="25">
        <f t="shared" si="3"/>
        <v>1420751.9</v>
      </c>
      <c r="CG29" s="68"/>
      <c r="CH29" s="68"/>
      <c r="CI29" s="68"/>
      <c r="CJ29" s="68"/>
      <c r="CK29" s="68"/>
      <c r="CL29" s="68"/>
      <c r="CM29" s="68"/>
      <c r="CN29" s="32">
        <f t="shared" si="2"/>
        <v>1420751.9</v>
      </c>
      <c r="CO29" s="68"/>
      <c r="CP29" s="68"/>
      <c r="CQ29" s="68"/>
      <c r="CR29" s="68"/>
      <c r="CS29" s="68"/>
      <c r="CT29" s="68"/>
      <c r="CU29" s="69"/>
    </row>
    <row r="30" spans="1:99" ht="29.25" customHeight="1">
      <c r="A30" s="87" t="s">
        <v>137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9"/>
      <c r="U30" s="59"/>
      <c r="V30" s="60"/>
      <c r="W30" s="60"/>
      <c r="X30" s="60"/>
      <c r="Y30" s="31" t="s">
        <v>155</v>
      </c>
      <c r="Z30" s="29"/>
      <c r="AA30" s="29"/>
      <c r="AB30" s="29"/>
      <c r="AC30" s="29"/>
      <c r="AD30" s="29"/>
      <c r="AE30" s="29"/>
      <c r="AF30" s="30"/>
      <c r="AG30" s="22">
        <v>777100</v>
      </c>
      <c r="AH30" s="23"/>
      <c r="AI30" s="23"/>
      <c r="AJ30" s="23"/>
      <c r="AK30" s="23"/>
      <c r="AL30" s="23"/>
      <c r="AM30" s="23"/>
      <c r="AN30" s="23"/>
      <c r="AO30" s="32"/>
      <c r="AP30" s="25">
        <f t="shared" si="0"/>
        <v>777100</v>
      </c>
      <c r="AQ30" s="68"/>
      <c r="AR30" s="68"/>
      <c r="AS30" s="68"/>
      <c r="AT30" s="68"/>
      <c r="AU30" s="68"/>
      <c r="AV30" s="68"/>
      <c r="AW30" s="68"/>
      <c r="AX30" s="22">
        <v>182362</v>
      </c>
      <c r="AY30" s="23"/>
      <c r="AZ30" s="23"/>
      <c r="BA30" s="23"/>
      <c r="BB30" s="23"/>
      <c r="BC30" s="23"/>
      <c r="BD30" s="23"/>
      <c r="BE30" s="23"/>
      <c r="BF30" s="32"/>
      <c r="BG30" s="68" t="s">
        <v>160</v>
      </c>
      <c r="BH30" s="68"/>
      <c r="BI30" s="68"/>
      <c r="BJ30" s="68"/>
      <c r="BK30" s="68"/>
      <c r="BL30" s="68"/>
      <c r="BM30" s="68"/>
      <c r="BN30" s="68"/>
      <c r="BO30" s="68" t="s">
        <v>160</v>
      </c>
      <c r="BP30" s="68"/>
      <c r="BQ30" s="68"/>
      <c r="BR30" s="68"/>
      <c r="BS30" s="68"/>
      <c r="BT30" s="68"/>
      <c r="BU30" s="68"/>
      <c r="BV30" s="68"/>
      <c r="BW30" s="25">
        <f t="shared" si="1"/>
        <v>182362</v>
      </c>
      <c r="BX30" s="68"/>
      <c r="BY30" s="68"/>
      <c r="BZ30" s="68"/>
      <c r="CA30" s="68"/>
      <c r="CB30" s="68"/>
      <c r="CC30" s="68"/>
      <c r="CD30" s="68"/>
      <c r="CE30" s="68"/>
      <c r="CF30" s="25">
        <f t="shared" si="3"/>
        <v>594738</v>
      </c>
      <c r="CG30" s="68"/>
      <c r="CH30" s="68"/>
      <c r="CI30" s="68"/>
      <c r="CJ30" s="68"/>
      <c r="CK30" s="68"/>
      <c r="CL30" s="68"/>
      <c r="CM30" s="68"/>
      <c r="CN30" s="32">
        <f t="shared" si="2"/>
        <v>594738</v>
      </c>
      <c r="CO30" s="68"/>
      <c r="CP30" s="68"/>
      <c r="CQ30" s="68"/>
      <c r="CR30" s="68"/>
      <c r="CS30" s="68"/>
      <c r="CT30" s="68"/>
      <c r="CU30" s="69"/>
    </row>
    <row r="31" spans="1:99" ht="15" customHeight="1">
      <c r="A31" s="120" t="s">
        <v>126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2"/>
      <c r="U31" s="59"/>
      <c r="V31" s="60"/>
      <c r="W31" s="60"/>
      <c r="X31" s="60"/>
      <c r="Y31" s="31" t="s">
        <v>156</v>
      </c>
      <c r="Z31" s="29"/>
      <c r="AA31" s="29"/>
      <c r="AB31" s="29"/>
      <c r="AC31" s="29"/>
      <c r="AD31" s="29"/>
      <c r="AE31" s="29"/>
      <c r="AF31" s="30"/>
      <c r="AG31" s="22">
        <v>867400</v>
      </c>
      <c r="AH31" s="23"/>
      <c r="AI31" s="23"/>
      <c r="AJ31" s="23"/>
      <c r="AK31" s="23"/>
      <c r="AL31" s="23"/>
      <c r="AM31" s="23"/>
      <c r="AN31" s="23"/>
      <c r="AO31" s="32"/>
      <c r="AP31" s="25">
        <f t="shared" si="0"/>
        <v>867400</v>
      </c>
      <c r="AQ31" s="68"/>
      <c r="AR31" s="68"/>
      <c r="AS31" s="68"/>
      <c r="AT31" s="68"/>
      <c r="AU31" s="68"/>
      <c r="AV31" s="68"/>
      <c r="AW31" s="68"/>
      <c r="AX31" s="22">
        <v>325434.49</v>
      </c>
      <c r="AY31" s="23"/>
      <c r="AZ31" s="23"/>
      <c r="BA31" s="23"/>
      <c r="BB31" s="23"/>
      <c r="BC31" s="23"/>
      <c r="BD31" s="23"/>
      <c r="BE31" s="23"/>
      <c r="BF31" s="32"/>
      <c r="BG31" s="68" t="s">
        <v>160</v>
      </c>
      <c r="BH31" s="68"/>
      <c r="BI31" s="68"/>
      <c r="BJ31" s="68"/>
      <c r="BK31" s="68"/>
      <c r="BL31" s="68"/>
      <c r="BM31" s="68"/>
      <c r="BN31" s="68"/>
      <c r="BO31" s="68" t="s">
        <v>160</v>
      </c>
      <c r="BP31" s="68"/>
      <c r="BQ31" s="68"/>
      <c r="BR31" s="68"/>
      <c r="BS31" s="68"/>
      <c r="BT31" s="68"/>
      <c r="BU31" s="68"/>
      <c r="BV31" s="68"/>
      <c r="BW31" s="25">
        <f t="shared" si="1"/>
        <v>325434.49</v>
      </c>
      <c r="BX31" s="68"/>
      <c r="BY31" s="68"/>
      <c r="BZ31" s="68"/>
      <c r="CA31" s="68"/>
      <c r="CB31" s="68"/>
      <c r="CC31" s="68"/>
      <c r="CD31" s="68"/>
      <c r="CE31" s="68"/>
      <c r="CF31" s="25">
        <f t="shared" si="3"/>
        <v>541965.51</v>
      </c>
      <c r="CG31" s="68"/>
      <c r="CH31" s="68"/>
      <c r="CI31" s="68"/>
      <c r="CJ31" s="68"/>
      <c r="CK31" s="68"/>
      <c r="CL31" s="68"/>
      <c r="CM31" s="68"/>
      <c r="CN31" s="32">
        <f t="shared" si="2"/>
        <v>541965.51</v>
      </c>
      <c r="CO31" s="68"/>
      <c r="CP31" s="68"/>
      <c r="CQ31" s="68"/>
      <c r="CR31" s="68"/>
      <c r="CS31" s="68"/>
      <c r="CT31" s="68"/>
      <c r="CU31" s="69"/>
    </row>
    <row r="32" spans="1:99" ht="30" customHeight="1">
      <c r="A32" s="87" t="s">
        <v>131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9"/>
      <c r="U32" s="28"/>
      <c r="V32" s="29"/>
      <c r="W32" s="29"/>
      <c r="X32" s="30"/>
      <c r="Y32" s="31" t="s">
        <v>157</v>
      </c>
      <c r="Z32" s="29"/>
      <c r="AA32" s="29"/>
      <c r="AB32" s="29"/>
      <c r="AC32" s="29"/>
      <c r="AD32" s="29"/>
      <c r="AE32" s="29"/>
      <c r="AF32" s="30"/>
      <c r="AG32" s="22">
        <v>3281800</v>
      </c>
      <c r="AH32" s="23"/>
      <c r="AI32" s="23"/>
      <c r="AJ32" s="23"/>
      <c r="AK32" s="23"/>
      <c r="AL32" s="23"/>
      <c r="AM32" s="23"/>
      <c r="AN32" s="23"/>
      <c r="AO32" s="32"/>
      <c r="AP32" s="25">
        <f t="shared" si="0"/>
        <v>3281800</v>
      </c>
      <c r="AQ32" s="68"/>
      <c r="AR32" s="68"/>
      <c r="AS32" s="68"/>
      <c r="AT32" s="68"/>
      <c r="AU32" s="68"/>
      <c r="AV32" s="68"/>
      <c r="AW32" s="68"/>
      <c r="AX32" s="22">
        <v>1680635.8</v>
      </c>
      <c r="AY32" s="23"/>
      <c r="AZ32" s="23"/>
      <c r="BA32" s="23"/>
      <c r="BB32" s="23"/>
      <c r="BC32" s="23"/>
      <c r="BD32" s="23"/>
      <c r="BE32" s="23"/>
      <c r="BF32" s="32"/>
      <c r="BG32" s="68" t="s">
        <v>160</v>
      </c>
      <c r="BH32" s="68"/>
      <c r="BI32" s="68"/>
      <c r="BJ32" s="68"/>
      <c r="BK32" s="68"/>
      <c r="BL32" s="68"/>
      <c r="BM32" s="68"/>
      <c r="BN32" s="68"/>
      <c r="BO32" s="68" t="s">
        <v>160</v>
      </c>
      <c r="BP32" s="68"/>
      <c r="BQ32" s="68"/>
      <c r="BR32" s="68"/>
      <c r="BS32" s="68"/>
      <c r="BT32" s="68"/>
      <c r="BU32" s="68"/>
      <c r="BV32" s="68"/>
      <c r="BW32" s="25">
        <f t="shared" si="1"/>
        <v>1680635.8</v>
      </c>
      <c r="BX32" s="68"/>
      <c r="BY32" s="68"/>
      <c r="BZ32" s="68"/>
      <c r="CA32" s="68"/>
      <c r="CB32" s="68"/>
      <c r="CC32" s="68"/>
      <c r="CD32" s="68"/>
      <c r="CE32" s="68"/>
      <c r="CF32" s="25">
        <f t="shared" si="3"/>
        <v>1601164.2</v>
      </c>
      <c r="CG32" s="68"/>
      <c r="CH32" s="68"/>
      <c r="CI32" s="68"/>
      <c r="CJ32" s="68"/>
      <c r="CK32" s="68"/>
      <c r="CL32" s="68"/>
      <c r="CM32" s="68"/>
      <c r="CN32" s="32">
        <f t="shared" si="2"/>
        <v>1601164.2</v>
      </c>
      <c r="CO32" s="68"/>
      <c r="CP32" s="68"/>
      <c r="CQ32" s="68"/>
      <c r="CR32" s="68"/>
      <c r="CS32" s="68"/>
      <c r="CT32" s="68"/>
      <c r="CU32" s="69"/>
    </row>
    <row r="33" spans="1:99" ht="37.5" customHeight="1">
      <c r="A33" s="87" t="s">
        <v>138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9"/>
      <c r="U33" s="28"/>
      <c r="V33" s="29"/>
      <c r="W33" s="29"/>
      <c r="X33" s="30"/>
      <c r="Y33" s="31" t="s">
        <v>158</v>
      </c>
      <c r="Z33" s="29"/>
      <c r="AA33" s="29"/>
      <c r="AB33" s="29"/>
      <c r="AC33" s="29"/>
      <c r="AD33" s="29"/>
      <c r="AE33" s="29"/>
      <c r="AF33" s="30"/>
      <c r="AG33" s="22">
        <v>209309300</v>
      </c>
      <c r="AH33" s="23"/>
      <c r="AI33" s="23"/>
      <c r="AJ33" s="23"/>
      <c r="AK33" s="23"/>
      <c r="AL33" s="23"/>
      <c r="AM33" s="23"/>
      <c r="AN33" s="23"/>
      <c r="AO33" s="32"/>
      <c r="AP33" s="25">
        <f t="shared" si="0"/>
        <v>209309300</v>
      </c>
      <c r="AQ33" s="68"/>
      <c r="AR33" s="68"/>
      <c r="AS33" s="68"/>
      <c r="AT33" s="68"/>
      <c r="AU33" s="68"/>
      <c r="AV33" s="68"/>
      <c r="AW33" s="68"/>
      <c r="AX33" s="22">
        <v>92570880</v>
      </c>
      <c r="AY33" s="23"/>
      <c r="AZ33" s="23"/>
      <c r="BA33" s="23"/>
      <c r="BB33" s="23"/>
      <c r="BC33" s="23"/>
      <c r="BD33" s="23"/>
      <c r="BE33" s="23"/>
      <c r="BF33" s="32"/>
      <c r="BG33" s="68" t="s">
        <v>160</v>
      </c>
      <c r="BH33" s="68"/>
      <c r="BI33" s="68"/>
      <c r="BJ33" s="68"/>
      <c r="BK33" s="68"/>
      <c r="BL33" s="68"/>
      <c r="BM33" s="68"/>
      <c r="BN33" s="68"/>
      <c r="BO33" s="68" t="s">
        <v>160</v>
      </c>
      <c r="BP33" s="68"/>
      <c r="BQ33" s="68"/>
      <c r="BR33" s="68"/>
      <c r="BS33" s="68"/>
      <c r="BT33" s="68"/>
      <c r="BU33" s="68"/>
      <c r="BV33" s="68"/>
      <c r="BW33" s="25">
        <f t="shared" si="1"/>
        <v>92570880</v>
      </c>
      <c r="BX33" s="68"/>
      <c r="BY33" s="68"/>
      <c r="BZ33" s="68"/>
      <c r="CA33" s="68"/>
      <c r="CB33" s="68"/>
      <c r="CC33" s="68"/>
      <c r="CD33" s="68"/>
      <c r="CE33" s="68"/>
      <c r="CF33" s="25">
        <f t="shared" si="3"/>
        <v>116738420</v>
      </c>
      <c r="CG33" s="68"/>
      <c r="CH33" s="68"/>
      <c r="CI33" s="68"/>
      <c r="CJ33" s="68"/>
      <c r="CK33" s="68"/>
      <c r="CL33" s="68"/>
      <c r="CM33" s="68"/>
      <c r="CN33" s="32">
        <f t="shared" si="2"/>
        <v>116738420</v>
      </c>
      <c r="CO33" s="68"/>
      <c r="CP33" s="68"/>
      <c r="CQ33" s="68"/>
      <c r="CR33" s="68"/>
      <c r="CS33" s="68"/>
      <c r="CT33" s="68"/>
      <c r="CU33" s="69"/>
    </row>
    <row r="34" spans="1:99" ht="15" customHeight="1" thickBot="1">
      <c r="A34" s="149" t="s">
        <v>126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1"/>
      <c r="U34" s="82"/>
      <c r="V34" s="83"/>
      <c r="W34" s="83"/>
      <c r="X34" s="83"/>
      <c r="Y34" s="143" t="s">
        <v>159</v>
      </c>
      <c r="Z34" s="144"/>
      <c r="AA34" s="144"/>
      <c r="AB34" s="144"/>
      <c r="AC34" s="144"/>
      <c r="AD34" s="144"/>
      <c r="AE34" s="144"/>
      <c r="AF34" s="145"/>
      <c r="AG34" s="146">
        <v>142600</v>
      </c>
      <c r="AH34" s="147"/>
      <c r="AI34" s="147"/>
      <c r="AJ34" s="147"/>
      <c r="AK34" s="147"/>
      <c r="AL34" s="147"/>
      <c r="AM34" s="147"/>
      <c r="AN34" s="147"/>
      <c r="AO34" s="148"/>
      <c r="AP34" s="36">
        <f t="shared" si="0"/>
        <v>142600</v>
      </c>
      <c r="AQ34" s="130"/>
      <c r="AR34" s="130"/>
      <c r="AS34" s="130"/>
      <c r="AT34" s="130"/>
      <c r="AU34" s="130"/>
      <c r="AV34" s="130"/>
      <c r="AW34" s="130"/>
      <c r="AX34" s="146">
        <v>29030.4</v>
      </c>
      <c r="AY34" s="147"/>
      <c r="AZ34" s="147"/>
      <c r="BA34" s="147"/>
      <c r="BB34" s="147"/>
      <c r="BC34" s="147"/>
      <c r="BD34" s="147"/>
      <c r="BE34" s="147"/>
      <c r="BF34" s="148"/>
      <c r="BG34" s="130" t="s">
        <v>160</v>
      </c>
      <c r="BH34" s="130"/>
      <c r="BI34" s="130"/>
      <c r="BJ34" s="130"/>
      <c r="BK34" s="130"/>
      <c r="BL34" s="130"/>
      <c r="BM34" s="130"/>
      <c r="BN34" s="130"/>
      <c r="BO34" s="130" t="s">
        <v>160</v>
      </c>
      <c r="BP34" s="130"/>
      <c r="BQ34" s="130"/>
      <c r="BR34" s="130"/>
      <c r="BS34" s="130"/>
      <c r="BT34" s="130"/>
      <c r="BU34" s="130"/>
      <c r="BV34" s="130"/>
      <c r="BW34" s="36">
        <f t="shared" si="1"/>
        <v>29030.4</v>
      </c>
      <c r="BX34" s="130"/>
      <c r="BY34" s="130"/>
      <c r="BZ34" s="130"/>
      <c r="CA34" s="130"/>
      <c r="CB34" s="130"/>
      <c r="CC34" s="130"/>
      <c r="CD34" s="130"/>
      <c r="CE34" s="130"/>
      <c r="CF34" s="25">
        <f t="shared" si="3"/>
        <v>113569.6</v>
      </c>
      <c r="CG34" s="68"/>
      <c r="CH34" s="68"/>
      <c r="CI34" s="68"/>
      <c r="CJ34" s="68"/>
      <c r="CK34" s="68"/>
      <c r="CL34" s="68"/>
      <c r="CM34" s="68"/>
      <c r="CN34" s="148">
        <f t="shared" si="2"/>
        <v>113569.6</v>
      </c>
      <c r="CO34" s="130"/>
      <c r="CP34" s="130"/>
      <c r="CQ34" s="130"/>
      <c r="CR34" s="130"/>
      <c r="CS34" s="130"/>
      <c r="CT34" s="130"/>
      <c r="CU34" s="162"/>
    </row>
    <row r="35" spans="1:20" ht="13.5" customHeight="1" thickBo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1:99" ht="12.75">
      <c r="A36" s="54" t="s">
        <v>60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5"/>
      <c r="U36" s="63" t="s">
        <v>59</v>
      </c>
      <c r="V36" s="64"/>
      <c r="W36" s="64"/>
      <c r="X36" s="65"/>
      <c r="Y36" s="75" t="s">
        <v>46</v>
      </c>
      <c r="Z36" s="64"/>
      <c r="AA36" s="64"/>
      <c r="AB36" s="64"/>
      <c r="AC36" s="64"/>
      <c r="AD36" s="64"/>
      <c r="AE36" s="64"/>
      <c r="AF36" s="65"/>
      <c r="AG36" s="105" t="s">
        <v>46</v>
      </c>
      <c r="AH36" s="106"/>
      <c r="AI36" s="106"/>
      <c r="AJ36" s="106"/>
      <c r="AK36" s="106"/>
      <c r="AL36" s="106"/>
      <c r="AM36" s="106"/>
      <c r="AN36" s="106"/>
      <c r="AO36" s="107"/>
      <c r="AP36" s="105" t="s">
        <v>46</v>
      </c>
      <c r="AQ36" s="106"/>
      <c r="AR36" s="106"/>
      <c r="AS36" s="106"/>
      <c r="AT36" s="106"/>
      <c r="AU36" s="106"/>
      <c r="AV36" s="106"/>
      <c r="AW36" s="107"/>
      <c r="AX36" s="73">
        <f>Лист1!BC22-Лист2!AX11</f>
        <v>-120759630.29</v>
      </c>
      <c r="AY36" s="71"/>
      <c r="AZ36" s="71"/>
      <c r="BA36" s="71"/>
      <c r="BB36" s="71"/>
      <c r="BC36" s="71"/>
      <c r="BD36" s="71"/>
      <c r="BE36" s="71"/>
      <c r="BF36" s="74"/>
      <c r="BG36" s="70" t="s">
        <v>160</v>
      </c>
      <c r="BH36" s="71"/>
      <c r="BI36" s="71"/>
      <c r="BJ36" s="71"/>
      <c r="BK36" s="71"/>
      <c r="BL36" s="71"/>
      <c r="BM36" s="71"/>
      <c r="BN36" s="74"/>
      <c r="BO36" s="70" t="s">
        <v>160</v>
      </c>
      <c r="BP36" s="71"/>
      <c r="BQ36" s="71"/>
      <c r="BR36" s="71"/>
      <c r="BS36" s="71"/>
      <c r="BT36" s="71"/>
      <c r="BU36" s="71"/>
      <c r="BV36" s="74"/>
      <c r="BW36" s="73">
        <f>AX36</f>
        <v>-120759630.29</v>
      </c>
      <c r="BX36" s="71"/>
      <c r="BY36" s="71"/>
      <c r="BZ36" s="71"/>
      <c r="CA36" s="71"/>
      <c r="CB36" s="71"/>
      <c r="CC36" s="71"/>
      <c r="CD36" s="71"/>
      <c r="CE36" s="74"/>
      <c r="CF36" s="105" t="s">
        <v>46</v>
      </c>
      <c r="CG36" s="106"/>
      <c r="CH36" s="106"/>
      <c r="CI36" s="106"/>
      <c r="CJ36" s="106"/>
      <c r="CK36" s="106"/>
      <c r="CL36" s="106"/>
      <c r="CM36" s="107"/>
      <c r="CN36" s="105" t="s">
        <v>46</v>
      </c>
      <c r="CO36" s="106"/>
      <c r="CP36" s="106"/>
      <c r="CQ36" s="106"/>
      <c r="CR36" s="106"/>
      <c r="CS36" s="106"/>
      <c r="CT36" s="106"/>
      <c r="CU36" s="160"/>
    </row>
    <row r="37" spans="1:99" ht="13.5" customHeight="1" thickBot="1">
      <c r="A37" s="101" t="s">
        <v>112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59"/>
      <c r="U37" s="114"/>
      <c r="V37" s="112"/>
      <c r="W37" s="112"/>
      <c r="X37" s="113"/>
      <c r="Y37" s="111"/>
      <c r="Z37" s="112"/>
      <c r="AA37" s="112"/>
      <c r="AB37" s="112"/>
      <c r="AC37" s="112"/>
      <c r="AD37" s="112"/>
      <c r="AE37" s="112"/>
      <c r="AF37" s="113"/>
      <c r="AG37" s="108"/>
      <c r="AH37" s="109"/>
      <c r="AI37" s="109"/>
      <c r="AJ37" s="109"/>
      <c r="AK37" s="109"/>
      <c r="AL37" s="109"/>
      <c r="AM37" s="109"/>
      <c r="AN37" s="109"/>
      <c r="AO37" s="110"/>
      <c r="AP37" s="108"/>
      <c r="AQ37" s="109"/>
      <c r="AR37" s="109"/>
      <c r="AS37" s="109"/>
      <c r="AT37" s="109"/>
      <c r="AU37" s="109"/>
      <c r="AV37" s="109"/>
      <c r="AW37" s="110"/>
      <c r="AX37" s="102"/>
      <c r="AY37" s="103"/>
      <c r="AZ37" s="103"/>
      <c r="BA37" s="103"/>
      <c r="BB37" s="103"/>
      <c r="BC37" s="103"/>
      <c r="BD37" s="103"/>
      <c r="BE37" s="103"/>
      <c r="BF37" s="104"/>
      <c r="BG37" s="102"/>
      <c r="BH37" s="103"/>
      <c r="BI37" s="103"/>
      <c r="BJ37" s="103"/>
      <c r="BK37" s="103"/>
      <c r="BL37" s="103"/>
      <c r="BM37" s="103"/>
      <c r="BN37" s="104"/>
      <c r="BO37" s="102"/>
      <c r="BP37" s="103"/>
      <c r="BQ37" s="103"/>
      <c r="BR37" s="103"/>
      <c r="BS37" s="103"/>
      <c r="BT37" s="103"/>
      <c r="BU37" s="103"/>
      <c r="BV37" s="104"/>
      <c r="BW37" s="102"/>
      <c r="BX37" s="103"/>
      <c r="BY37" s="103"/>
      <c r="BZ37" s="103"/>
      <c r="CA37" s="103"/>
      <c r="CB37" s="103"/>
      <c r="CC37" s="103"/>
      <c r="CD37" s="103"/>
      <c r="CE37" s="104"/>
      <c r="CF37" s="108"/>
      <c r="CG37" s="109"/>
      <c r="CH37" s="109"/>
      <c r="CI37" s="109"/>
      <c r="CJ37" s="109"/>
      <c r="CK37" s="109"/>
      <c r="CL37" s="109"/>
      <c r="CM37" s="110"/>
      <c r="CN37" s="108"/>
      <c r="CO37" s="109"/>
      <c r="CP37" s="109"/>
      <c r="CQ37" s="109"/>
      <c r="CR37" s="109"/>
      <c r="CS37" s="109"/>
      <c r="CT37" s="109"/>
      <c r="CU37" s="161"/>
    </row>
  </sheetData>
  <sheetProtection/>
  <mergeCells count="346">
    <mergeCell ref="CF36:CM37"/>
    <mergeCell ref="CF18:CM18"/>
    <mergeCell ref="CN18:CU18"/>
    <mergeCell ref="CN36:CU37"/>
    <mergeCell ref="CN29:CU29"/>
    <mergeCell ref="CN30:CU30"/>
    <mergeCell ref="CN31:CU31"/>
    <mergeCell ref="CN34:CU34"/>
    <mergeCell ref="CN24:CU24"/>
    <mergeCell ref="CN25:CU25"/>
    <mergeCell ref="A37:T37"/>
    <mergeCell ref="A36:T36"/>
    <mergeCell ref="AG36:AO37"/>
    <mergeCell ref="BO36:BV37"/>
    <mergeCell ref="BW36:CE37"/>
    <mergeCell ref="A18:T18"/>
    <mergeCell ref="U18:X18"/>
    <mergeCell ref="Y18:AF18"/>
    <mergeCell ref="AG18:AO18"/>
    <mergeCell ref="AP18:AW18"/>
    <mergeCell ref="AX18:BF18"/>
    <mergeCell ref="A16:T16"/>
    <mergeCell ref="U16:X16"/>
    <mergeCell ref="Y16:AF16"/>
    <mergeCell ref="AG16:AO16"/>
    <mergeCell ref="A17:T17"/>
    <mergeCell ref="U17:X17"/>
    <mergeCell ref="Y17:AF17"/>
    <mergeCell ref="AG17:AO17"/>
    <mergeCell ref="AP17:AW17"/>
    <mergeCell ref="CF10:CM10"/>
    <mergeCell ref="A2:CU2"/>
    <mergeCell ref="A15:T15"/>
    <mergeCell ref="U15:X15"/>
    <mergeCell ref="Y15:AF15"/>
    <mergeCell ref="AG15:AO15"/>
    <mergeCell ref="CN11:CU11"/>
    <mergeCell ref="CN12:CU12"/>
    <mergeCell ref="CN17:CU17"/>
    <mergeCell ref="BO17:BV17"/>
    <mergeCell ref="BW17:CE17"/>
    <mergeCell ref="CF17:CM17"/>
    <mergeCell ref="CN15:CU15"/>
    <mergeCell ref="CN14:CU14"/>
    <mergeCell ref="CN6:CU6"/>
    <mergeCell ref="CN7:CU7"/>
    <mergeCell ref="CN8:CU8"/>
    <mergeCell ref="BG14:BN14"/>
    <mergeCell ref="BW14:CE14"/>
    <mergeCell ref="BG15:BN15"/>
    <mergeCell ref="BO15:BV15"/>
    <mergeCell ref="CF14:CM14"/>
    <mergeCell ref="U10:X10"/>
    <mergeCell ref="A6:T6"/>
    <mergeCell ref="U6:X6"/>
    <mergeCell ref="Y4:AF4"/>
    <mergeCell ref="U4:X4"/>
    <mergeCell ref="CF15:CM15"/>
    <mergeCell ref="AP15:AW15"/>
    <mergeCell ref="AX15:BF15"/>
    <mergeCell ref="CF4:CU4"/>
    <mergeCell ref="CF5:CU5"/>
    <mergeCell ref="CN26:CU26"/>
    <mergeCell ref="BW34:CE34"/>
    <mergeCell ref="CN22:CU22"/>
    <mergeCell ref="A5:T5"/>
    <mergeCell ref="U5:X5"/>
    <mergeCell ref="Y5:AF5"/>
    <mergeCell ref="AG5:AO5"/>
    <mergeCell ref="CN9:CU9"/>
    <mergeCell ref="CN10:CU10"/>
    <mergeCell ref="A10:T10"/>
    <mergeCell ref="BG18:BN18"/>
    <mergeCell ref="BO18:BV18"/>
    <mergeCell ref="BW18:CE18"/>
    <mergeCell ref="CN28:CU28"/>
    <mergeCell ref="CN21:CU21"/>
    <mergeCell ref="AG34:AO34"/>
    <mergeCell ref="AG28:AO28"/>
    <mergeCell ref="AG29:AO29"/>
    <mergeCell ref="AG30:AO30"/>
    <mergeCell ref="AG31:AO31"/>
    <mergeCell ref="A34:T34"/>
    <mergeCell ref="U34:X34"/>
    <mergeCell ref="CF34:CM34"/>
    <mergeCell ref="U30:X30"/>
    <mergeCell ref="Y30:AF30"/>
    <mergeCell ref="BG30:BN30"/>
    <mergeCell ref="Y34:AF34"/>
    <mergeCell ref="BG34:BN34"/>
    <mergeCell ref="BW15:CE15"/>
    <mergeCell ref="AP34:AW34"/>
    <mergeCell ref="AX34:BF34"/>
    <mergeCell ref="CN23:CU23"/>
    <mergeCell ref="BG16:BN16"/>
    <mergeCell ref="BO16:BV16"/>
    <mergeCell ref="BW16:CE16"/>
    <mergeCell ref="CF16:CM16"/>
    <mergeCell ref="CF11:CM11"/>
    <mergeCell ref="BW11:CE11"/>
    <mergeCell ref="BW13:CE13"/>
    <mergeCell ref="CF13:CM13"/>
    <mergeCell ref="AG14:AO14"/>
    <mergeCell ref="A31:T31"/>
    <mergeCell ref="CF29:CM29"/>
    <mergeCell ref="BW30:CE30"/>
    <mergeCell ref="CF30:CM30"/>
    <mergeCell ref="BG17:BN17"/>
    <mergeCell ref="BG29:BN29"/>
    <mergeCell ref="AP29:AW29"/>
    <mergeCell ref="Y31:AF31"/>
    <mergeCell ref="BG31:BN31"/>
    <mergeCell ref="CN13:CU13"/>
    <mergeCell ref="BW12:CE12"/>
    <mergeCell ref="CF12:CM12"/>
    <mergeCell ref="CN19:CU19"/>
    <mergeCell ref="CN20:CU20"/>
    <mergeCell ref="CN16:CU16"/>
    <mergeCell ref="A30:T30"/>
    <mergeCell ref="CF28:CM28"/>
    <mergeCell ref="BG28:BN28"/>
    <mergeCell ref="AX29:BF29"/>
    <mergeCell ref="AP31:AW31"/>
    <mergeCell ref="AP30:AW30"/>
    <mergeCell ref="BO31:BV31"/>
    <mergeCell ref="BO30:BV30"/>
    <mergeCell ref="CF31:CM31"/>
    <mergeCell ref="A29:T29"/>
    <mergeCell ref="AG25:AO25"/>
    <mergeCell ref="AG26:AO26"/>
    <mergeCell ref="U26:X26"/>
    <mergeCell ref="Y26:AF26"/>
    <mergeCell ref="BW31:CE31"/>
    <mergeCell ref="BW29:CE29"/>
    <mergeCell ref="U31:X31"/>
    <mergeCell ref="AX31:BF31"/>
    <mergeCell ref="U29:X29"/>
    <mergeCell ref="Y29:AF29"/>
    <mergeCell ref="BO28:BV28"/>
    <mergeCell ref="BW28:CE28"/>
    <mergeCell ref="BW27:CE27"/>
    <mergeCell ref="CF27:CM27"/>
    <mergeCell ref="A27:T27"/>
    <mergeCell ref="U27:X27"/>
    <mergeCell ref="A28:T28"/>
    <mergeCell ref="U28:X28"/>
    <mergeCell ref="Y28:AF28"/>
    <mergeCell ref="AG23:AO23"/>
    <mergeCell ref="A25:T25"/>
    <mergeCell ref="U25:X25"/>
    <mergeCell ref="Y25:AF25"/>
    <mergeCell ref="Y21:AF21"/>
    <mergeCell ref="Y23:AF23"/>
    <mergeCell ref="U24:X24"/>
    <mergeCell ref="Y24:AF24"/>
    <mergeCell ref="A24:T24"/>
    <mergeCell ref="AG24:AO24"/>
    <mergeCell ref="BG25:BN25"/>
    <mergeCell ref="AP25:AW25"/>
    <mergeCell ref="BW25:CE25"/>
    <mergeCell ref="AX25:BF25"/>
    <mergeCell ref="A22:T22"/>
    <mergeCell ref="A23:T23"/>
    <mergeCell ref="U22:X22"/>
    <mergeCell ref="Y22:AF22"/>
    <mergeCell ref="AP22:AW22"/>
    <mergeCell ref="AX22:BF22"/>
    <mergeCell ref="CF25:CM25"/>
    <mergeCell ref="CF19:CM19"/>
    <mergeCell ref="CF20:CM20"/>
    <mergeCell ref="BG21:BN21"/>
    <mergeCell ref="BO21:BV21"/>
    <mergeCell ref="BW21:CE21"/>
    <mergeCell ref="BW19:CE19"/>
    <mergeCell ref="BG20:BN20"/>
    <mergeCell ref="BO20:BV20"/>
    <mergeCell ref="BW20:CE20"/>
    <mergeCell ref="A14:T14"/>
    <mergeCell ref="U14:X14"/>
    <mergeCell ref="Y14:AF14"/>
    <mergeCell ref="A12:T12"/>
    <mergeCell ref="BW7:CE7"/>
    <mergeCell ref="BG10:BN10"/>
    <mergeCell ref="U12:X12"/>
    <mergeCell ref="A13:T13"/>
    <mergeCell ref="U13:X13"/>
    <mergeCell ref="Y13:AF13"/>
    <mergeCell ref="AG4:AO4"/>
    <mergeCell ref="AG6:AO6"/>
    <mergeCell ref="AG7:AO7"/>
    <mergeCell ref="AG8:AO8"/>
    <mergeCell ref="BW10:CE10"/>
    <mergeCell ref="AP4:AW4"/>
    <mergeCell ref="AP10:AW10"/>
    <mergeCell ref="AP5:AW5"/>
    <mergeCell ref="AX5:CE5"/>
    <mergeCell ref="BO6:BV6"/>
    <mergeCell ref="A11:T11"/>
    <mergeCell ref="Y6:AF6"/>
    <mergeCell ref="U11:X11"/>
    <mergeCell ref="Y11:AF11"/>
    <mergeCell ref="A9:T9"/>
    <mergeCell ref="U9:X9"/>
    <mergeCell ref="Y9:AF9"/>
    <mergeCell ref="A8:T8"/>
    <mergeCell ref="U8:X8"/>
    <mergeCell ref="Y8:AF8"/>
    <mergeCell ref="AG13:AO13"/>
    <mergeCell ref="Y12:AF12"/>
    <mergeCell ref="BG12:BN12"/>
    <mergeCell ref="AX13:BF13"/>
    <mergeCell ref="AP9:AW9"/>
    <mergeCell ref="BG11:BN11"/>
    <mergeCell ref="AP11:AW11"/>
    <mergeCell ref="Y10:AF10"/>
    <mergeCell ref="BG13:BN13"/>
    <mergeCell ref="AP26:AW26"/>
    <mergeCell ref="AX26:BF26"/>
    <mergeCell ref="AG10:AO10"/>
    <mergeCell ref="AP12:AW12"/>
    <mergeCell ref="AG11:AO11"/>
    <mergeCell ref="AG12:AO12"/>
    <mergeCell ref="AX12:BF12"/>
    <mergeCell ref="AX10:BF10"/>
    <mergeCell ref="AX11:BF11"/>
    <mergeCell ref="AP13:AW13"/>
    <mergeCell ref="CF26:CM26"/>
    <mergeCell ref="BO25:BV25"/>
    <mergeCell ref="AP16:AW16"/>
    <mergeCell ref="AP14:AW14"/>
    <mergeCell ref="BG19:BN19"/>
    <mergeCell ref="AP21:AW21"/>
    <mergeCell ref="AX21:BF21"/>
    <mergeCell ref="AX20:BF20"/>
    <mergeCell ref="CF21:CM21"/>
    <mergeCell ref="BG26:BN26"/>
    <mergeCell ref="BO11:BV11"/>
    <mergeCell ref="BO12:BV12"/>
    <mergeCell ref="BO13:BV13"/>
    <mergeCell ref="BO14:BV14"/>
    <mergeCell ref="BO9:BV9"/>
    <mergeCell ref="BW26:CE26"/>
    <mergeCell ref="BO34:BV34"/>
    <mergeCell ref="A7:T7"/>
    <mergeCell ref="U7:X7"/>
    <mergeCell ref="Y7:AF7"/>
    <mergeCell ref="BG7:BN7"/>
    <mergeCell ref="BO7:BV7"/>
    <mergeCell ref="BO29:BV29"/>
    <mergeCell ref="BO26:BV26"/>
    <mergeCell ref="A26:T26"/>
    <mergeCell ref="BO10:BV10"/>
    <mergeCell ref="CF7:CM7"/>
    <mergeCell ref="CF6:CM6"/>
    <mergeCell ref="BG6:BN6"/>
    <mergeCell ref="AG9:AO9"/>
    <mergeCell ref="AP6:AW6"/>
    <mergeCell ref="AP7:AW7"/>
    <mergeCell ref="CF8:CM8"/>
    <mergeCell ref="AX9:BF9"/>
    <mergeCell ref="BG9:BN9"/>
    <mergeCell ref="AX7:BF7"/>
    <mergeCell ref="AX14:BF14"/>
    <mergeCell ref="AX30:BF30"/>
    <mergeCell ref="AX28:BF28"/>
    <mergeCell ref="AX16:BF16"/>
    <mergeCell ref="AX17:BF17"/>
    <mergeCell ref="AX4:CE4"/>
    <mergeCell ref="BG22:BN22"/>
    <mergeCell ref="BO22:BV22"/>
    <mergeCell ref="BW22:CE22"/>
    <mergeCell ref="BW6:CE6"/>
    <mergeCell ref="AP8:AW8"/>
    <mergeCell ref="AX8:BF8"/>
    <mergeCell ref="BG8:BN8"/>
    <mergeCell ref="BO8:BV8"/>
    <mergeCell ref="AX6:BF6"/>
    <mergeCell ref="BW8:CE8"/>
    <mergeCell ref="A4:T4"/>
    <mergeCell ref="BW9:CE9"/>
    <mergeCell ref="CF9:CM9"/>
    <mergeCell ref="A19:T19"/>
    <mergeCell ref="U19:X19"/>
    <mergeCell ref="Y19:AF19"/>
    <mergeCell ref="AP19:AW19"/>
    <mergeCell ref="AG19:AO19"/>
    <mergeCell ref="AX19:BF19"/>
    <mergeCell ref="BO19:BV19"/>
    <mergeCell ref="A20:T20"/>
    <mergeCell ref="U20:X20"/>
    <mergeCell ref="Y20:AF20"/>
    <mergeCell ref="AP20:AW20"/>
    <mergeCell ref="AG20:AO20"/>
    <mergeCell ref="A21:T21"/>
    <mergeCell ref="AG21:AO21"/>
    <mergeCell ref="CF22:CM22"/>
    <mergeCell ref="U21:X21"/>
    <mergeCell ref="BG23:BN23"/>
    <mergeCell ref="BO23:BV23"/>
    <mergeCell ref="BW23:CE23"/>
    <mergeCell ref="CF23:CM23"/>
    <mergeCell ref="U23:X23"/>
    <mergeCell ref="AP23:AW23"/>
    <mergeCell ref="AX23:BF23"/>
    <mergeCell ref="AG22:AO22"/>
    <mergeCell ref="CN33:CU33"/>
    <mergeCell ref="BG24:BN24"/>
    <mergeCell ref="BO24:BV24"/>
    <mergeCell ref="BW24:CE24"/>
    <mergeCell ref="CF24:CM24"/>
    <mergeCell ref="AP24:AW24"/>
    <mergeCell ref="AX24:BF24"/>
    <mergeCell ref="AP28:AW28"/>
    <mergeCell ref="CN32:CU32"/>
    <mergeCell ref="BO33:BV33"/>
    <mergeCell ref="U33:X33"/>
    <mergeCell ref="Y33:AF33"/>
    <mergeCell ref="AG33:AO33"/>
    <mergeCell ref="AP33:AW33"/>
    <mergeCell ref="AX33:BF33"/>
    <mergeCell ref="BG33:BN33"/>
    <mergeCell ref="BW33:CE33"/>
    <mergeCell ref="CF33:CM33"/>
    <mergeCell ref="AP32:AW32"/>
    <mergeCell ref="AX32:BF32"/>
    <mergeCell ref="BG32:BN32"/>
    <mergeCell ref="BO32:BV32"/>
    <mergeCell ref="BW32:CE32"/>
    <mergeCell ref="CF32:CM32"/>
    <mergeCell ref="BG36:BN37"/>
    <mergeCell ref="AX36:BF37"/>
    <mergeCell ref="AP36:AW37"/>
    <mergeCell ref="Y36:AF37"/>
    <mergeCell ref="U36:X37"/>
    <mergeCell ref="A32:T32"/>
    <mergeCell ref="A33:T33"/>
    <mergeCell ref="U32:X32"/>
    <mergeCell ref="Y32:AF32"/>
    <mergeCell ref="AG32:AO32"/>
    <mergeCell ref="CN27:CU27"/>
    <mergeCell ref="Y27:AF27"/>
    <mergeCell ref="AG27:AO27"/>
    <mergeCell ref="AP27:AW27"/>
    <mergeCell ref="AX27:BF27"/>
    <mergeCell ref="BG27:BN27"/>
    <mergeCell ref="BO27:BV27"/>
  </mergeCells>
  <printOptions/>
  <pageMargins left="0" right="0" top="0.7874015748031497" bottom="0.3937007874015748" header="0.2755905511811024" footer="0.2755905511811024"/>
  <pageSetup fitToHeight="0" fitToWidth="1" horizontalDpi="600" verticalDpi="600" orientation="landscape" paperSize="9" scale="94" r:id="rId1"/>
  <headerFooter alignWithMargins="0">
    <oddHeader>&amp;L&amp;"Tahoma,обычный"&amp;6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24"/>
  <sheetViews>
    <sheetView workbookViewId="0" topLeftCell="A1">
      <selection activeCell="A9" sqref="A9:AD9"/>
    </sheetView>
  </sheetViews>
  <sheetFormatPr defaultColWidth="1.37890625" defaultRowHeight="12.75"/>
  <cols>
    <col min="1" max="16384" width="1.37890625" style="1" customWidth="1"/>
  </cols>
  <sheetData>
    <row r="1" s="15" customFormat="1" ht="12.75">
      <c r="CU1" s="2" t="s">
        <v>61</v>
      </c>
    </row>
    <row r="2" spans="1:99" s="17" customFormat="1" ht="14.25">
      <c r="A2" s="76" t="s">
        <v>106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</row>
    <row r="3" ht="3" customHeight="1" thickBot="1"/>
    <row r="4" spans="1:99" s="7" customFormat="1" ht="12.75">
      <c r="A4" s="115" t="s">
        <v>10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 t="s">
        <v>17</v>
      </c>
      <c r="AF4" s="116"/>
      <c r="AG4" s="116"/>
      <c r="AH4" s="116"/>
      <c r="AI4" s="116"/>
      <c r="AJ4" s="116" t="s">
        <v>62</v>
      </c>
      <c r="AK4" s="116"/>
      <c r="AL4" s="116"/>
      <c r="AM4" s="116"/>
      <c r="AN4" s="116"/>
      <c r="AO4" s="116"/>
      <c r="AP4" s="116"/>
      <c r="AQ4" s="116"/>
      <c r="AR4" s="116"/>
      <c r="AS4" s="116"/>
      <c r="AT4" s="116" t="s">
        <v>33</v>
      </c>
      <c r="AU4" s="116"/>
      <c r="AV4" s="116"/>
      <c r="AW4" s="116"/>
      <c r="AX4" s="116"/>
      <c r="AY4" s="116"/>
      <c r="AZ4" s="116"/>
      <c r="BA4" s="116"/>
      <c r="BB4" s="116"/>
      <c r="BC4" s="188" t="s">
        <v>36</v>
      </c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90"/>
      <c r="CM4" s="116" t="s">
        <v>43</v>
      </c>
      <c r="CN4" s="116"/>
      <c r="CO4" s="116"/>
      <c r="CP4" s="116"/>
      <c r="CQ4" s="116"/>
      <c r="CR4" s="116"/>
      <c r="CS4" s="116"/>
      <c r="CT4" s="116"/>
      <c r="CU4" s="191"/>
    </row>
    <row r="5" spans="1:99" s="7" customFormat="1" ht="12.75">
      <c r="A5" s="152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 t="s">
        <v>18</v>
      </c>
      <c r="AF5" s="126"/>
      <c r="AG5" s="126"/>
      <c r="AH5" s="126"/>
      <c r="AI5" s="126"/>
      <c r="AJ5" s="126" t="s">
        <v>63</v>
      </c>
      <c r="AK5" s="126"/>
      <c r="AL5" s="126"/>
      <c r="AM5" s="126"/>
      <c r="AN5" s="126"/>
      <c r="AO5" s="126"/>
      <c r="AP5" s="126"/>
      <c r="AQ5" s="126"/>
      <c r="AR5" s="126"/>
      <c r="AS5" s="126"/>
      <c r="AT5" s="126" t="s">
        <v>34</v>
      </c>
      <c r="AU5" s="126"/>
      <c r="AV5" s="126"/>
      <c r="AW5" s="126"/>
      <c r="AX5" s="126"/>
      <c r="AY5" s="126"/>
      <c r="AZ5" s="126"/>
      <c r="BA5" s="126"/>
      <c r="BB5" s="126"/>
      <c r="BC5" s="126" t="s">
        <v>37</v>
      </c>
      <c r="BD5" s="126"/>
      <c r="BE5" s="126"/>
      <c r="BF5" s="126"/>
      <c r="BG5" s="126"/>
      <c r="BH5" s="126"/>
      <c r="BI5" s="126"/>
      <c r="BJ5" s="126"/>
      <c r="BK5" s="126"/>
      <c r="BL5" s="126" t="s">
        <v>37</v>
      </c>
      <c r="BM5" s="126"/>
      <c r="BN5" s="126"/>
      <c r="BO5" s="126"/>
      <c r="BP5" s="126"/>
      <c r="BQ5" s="126"/>
      <c r="BR5" s="126"/>
      <c r="BS5" s="126"/>
      <c r="BT5" s="126"/>
      <c r="BU5" s="126" t="s">
        <v>40</v>
      </c>
      <c r="BV5" s="126"/>
      <c r="BW5" s="126"/>
      <c r="BX5" s="126"/>
      <c r="BY5" s="126"/>
      <c r="BZ5" s="126"/>
      <c r="CA5" s="126"/>
      <c r="CB5" s="126"/>
      <c r="CC5" s="126"/>
      <c r="CD5" s="126" t="s">
        <v>42</v>
      </c>
      <c r="CE5" s="126"/>
      <c r="CF5" s="126"/>
      <c r="CG5" s="126"/>
      <c r="CH5" s="126"/>
      <c r="CI5" s="126"/>
      <c r="CJ5" s="126"/>
      <c r="CK5" s="126"/>
      <c r="CL5" s="126"/>
      <c r="CM5" s="126" t="s">
        <v>44</v>
      </c>
      <c r="CN5" s="126"/>
      <c r="CO5" s="126"/>
      <c r="CP5" s="126"/>
      <c r="CQ5" s="126"/>
      <c r="CR5" s="126"/>
      <c r="CS5" s="126"/>
      <c r="CT5" s="126"/>
      <c r="CU5" s="156"/>
    </row>
    <row r="6" spans="1:99" s="7" customFormat="1" ht="12.75">
      <c r="A6" s="131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5"/>
      <c r="AE6" s="123"/>
      <c r="AF6" s="124"/>
      <c r="AG6" s="124"/>
      <c r="AH6" s="124"/>
      <c r="AI6" s="125"/>
      <c r="AJ6" s="123" t="s">
        <v>95</v>
      </c>
      <c r="AK6" s="124"/>
      <c r="AL6" s="124"/>
      <c r="AM6" s="124"/>
      <c r="AN6" s="124"/>
      <c r="AO6" s="124"/>
      <c r="AP6" s="124"/>
      <c r="AQ6" s="124"/>
      <c r="AR6" s="124"/>
      <c r="AS6" s="125"/>
      <c r="AT6" s="123" t="s">
        <v>35</v>
      </c>
      <c r="AU6" s="124"/>
      <c r="AV6" s="124"/>
      <c r="AW6" s="124"/>
      <c r="AX6" s="124"/>
      <c r="AY6" s="124"/>
      <c r="AZ6" s="124"/>
      <c r="BA6" s="124"/>
      <c r="BB6" s="125"/>
      <c r="BC6" s="123" t="s">
        <v>97</v>
      </c>
      <c r="BD6" s="124"/>
      <c r="BE6" s="124"/>
      <c r="BF6" s="124"/>
      <c r="BG6" s="124"/>
      <c r="BH6" s="124"/>
      <c r="BI6" s="124"/>
      <c r="BJ6" s="124"/>
      <c r="BK6" s="125"/>
      <c r="BL6" s="123" t="s">
        <v>38</v>
      </c>
      <c r="BM6" s="124"/>
      <c r="BN6" s="124"/>
      <c r="BO6" s="124"/>
      <c r="BP6" s="124"/>
      <c r="BQ6" s="124"/>
      <c r="BR6" s="124"/>
      <c r="BS6" s="124"/>
      <c r="BT6" s="125"/>
      <c r="BU6" s="123" t="s">
        <v>41</v>
      </c>
      <c r="BV6" s="124"/>
      <c r="BW6" s="124"/>
      <c r="BX6" s="124"/>
      <c r="BY6" s="124"/>
      <c r="BZ6" s="124"/>
      <c r="CA6" s="124"/>
      <c r="CB6" s="124"/>
      <c r="CC6" s="125"/>
      <c r="CD6" s="123"/>
      <c r="CE6" s="124"/>
      <c r="CF6" s="124"/>
      <c r="CG6" s="124"/>
      <c r="CH6" s="124"/>
      <c r="CI6" s="124"/>
      <c r="CJ6" s="124"/>
      <c r="CK6" s="124"/>
      <c r="CL6" s="125"/>
      <c r="CM6" s="123" t="s">
        <v>35</v>
      </c>
      <c r="CN6" s="124"/>
      <c r="CO6" s="124"/>
      <c r="CP6" s="124"/>
      <c r="CQ6" s="124"/>
      <c r="CR6" s="124"/>
      <c r="CS6" s="124"/>
      <c r="CT6" s="124"/>
      <c r="CU6" s="157"/>
    </row>
    <row r="7" spans="1:99" s="7" customFormat="1" ht="12.75">
      <c r="A7" s="131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5"/>
      <c r="AE7" s="123"/>
      <c r="AF7" s="124"/>
      <c r="AG7" s="124"/>
      <c r="AH7" s="124"/>
      <c r="AI7" s="125"/>
      <c r="AJ7" s="123" t="s">
        <v>96</v>
      </c>
      <c r="AK7" s="124"/>
      <c r="AL7" s="124"/>
      <c r="AM7" s="124"/>
      <c r="AN7" s="124"/>
      <c r="AO7" s="124"/>
      <c r="AP7" s="124"/>
      <c r="AQ7" s="124"/>
      <c r="AR7" s="124"/>
      <c r="AS7" s="125"/>
      <c r="AT7" s="123"/>
      <c r="AU7" s="124"/>
      <c r="AV7" s="124"/>
      <c r="AW7" s="124"/>
      <c r="AX7" s="124"/>
      <c r="AY7" s="124"/>
      <c r="AZ7" s="124"/>
      <c r="BA7" s="124"/>
      <c r="BB7" s="125"/>
      <c r="BC7" s="123" t="s">
        <v>98</v>
      </c>
      <c r="BD7" s="124"/>
      <c r="BE7" s="124"/>
      <c r="BF7" s="124"/>
      <c r="BG7" s="124"/>
      <c r="BH7" s="124"/>
      <c r="BI7" s="124"/>
      <c r="BJ7" s="124"/>
      <c r="BK7" s="125"/>
      <c r="BL7" s="123" t="s">
        <v>39</v>
      </c>
      <c r="BM7" s="124"/>
      <c r="BN7" s="124"/>
      <c r="BO7" s="124"/>
      <c r="BP7" s="124"/>
      <c r="BQ7" s="124"/>
      <c r="BR7" s="124"/>
      <c r="BS7" s="124"/>
      <c r="BT7" s="125"/>
      <c r="BU7" s="123"/>
      <c r="BV7" s="124"/>
      <c r="BW7" s="124"/>
      <c r="BX7" s="124"/>
      <c r="BY7" s="124"/>
      <c r="BZ7" s="124"/>
      <c r="CA7" s="124"/>
      <c r="CB7" s="124"/>
      <c r="CC7" s="125"/>
      <c r="CD7" s="123"/>
      <c r="CE7" s="124"/>
      <c r="CF7" s="124"/>
      <c r="CG7" s="124"/>
      <c r="CH7" s="124"/>
      <c r="CI7" s="124"/>
      <c r="CJ7" s="124"/>
      <c r="CK7" s="124"/>
      <c r="CL7" s="125"/>
      <c r="CM7" s="123"/>
      <c r="CN7" s="124"/>
      <c r="CO7" s="124"/>
      <c r="CP7" s="124"/>
      <c r="CQ7" s="124"/>
      <c r="CR7" s="124"/>
      <c r="CS7" s="124"/>
      <c r="CT7" s="124"/>
      <c r="CU7" s="157"/>
    </row>
    <row r="8" spans="1:99" s="7" customFormat="1" ht="12.75">
      <c r="A8" s="141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9"/>
      <c r="AE8" s="117"/>
      <c r="AF8" s="118"/>
      <c r="AG8" s="118"/>
      <c r="AH8" s="118"/>
      <c r="AI8" s="119"/>
      <c r="AJ8" s="117"/>
      <c r="AK8" s="118"/>
      <c r="AL8" s="118"/>
      <c r="AM8" s="118"/>
      <c r="AN8" s="118"/>
      <c r="AO8" s="118"/>
      <c r="AP8" s="118"/>
      <c r="AQ8" s="118"/>
      <c r="AR8" s="118"/>
      <c r="AS8" s="119"/>
      <c r="AT8" s="117"/>
      <c r="AU8" s="118"/>
      <c r="AV8" s="118"/>
      <c r="AW8" s="118"/>
      <c r="AX8" s="118"/>
      <c r="AY8" s="118"/>
      <c r="AZ8" s="118"/>
      <c r="BA8" s="118"/>
      <c r="BB8" s="119"/>
      <c r="BC8" s="117"/>
      <c r="BD8" s="118"/>
      <c r="BE8" s="118"/>
      <c r="BF8" s="118"/>
      <c r="BG8" s="118"/>
      <c r="BH8" s="118"/>
      <c r="BI8" s="118"/>
      <c r="BJ8" s="118"/>
      <c r="BK8" s="119"/>
      <c r="BL8" s="117"/>
      <c r="BM8" s="118"/>
      <c r="BN8" s="118"/>
      <c r="BO8" s="118"/>
      <c r="BP8" s="118"/>
      <c r="BQ8" s="118"/>
      <c r="BR8" s="118"/>
      <c r="BS8" s="118"/>
      <c r="BT8" s="119"/>
      <c r="BU8" s="117"/>
      <c r="BV8" s="118"/>
      <c r="BW8" s="118"/>
      <c r="BX8" s="118"/>
      <c r="BY8" s="118"/>
      <c r="BZ8" s="118"/>
      <c r="CA8" s="118"/>
      <c r="CB8" s="118"/>
      <c r="CC8" s="119"/>
      <c r="CD8" s="117"/>
      <c r="CE8" s="118"/>
      <c r="CF8" s="118"/>
      <c r="CG8" s="118"/>
      <c r="CH8" s="118"/>
      <c r="CI8" s="118"/>
      <c r="CJ8" s="118"/>
      <c r="CK8" s="118"/>
      <c r="CL8" s="119"/>
      <c r="CM8" s="117"/>
      <c r="CN8" s="118"/>
      <c r="CO8" s="118"/>
      <c r="CP8" s="118"/>
      <c r="CQ8" s="118"/>
      <c r="CR8" s="118"/>
      <c r="CS8" s="118"/>
      <c r="CT8" s="118"/>
      <c r="CU8" s="153"/>
    </row>
    <row r="9" spans="1:99" s="7" customFormat="1" ht="13.5" thickBot="1">
      <c r="A9" s="194">
        <v>1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35">
        <v>2</v>
      </c>
      <c r="AF9" s="135"/>
      <c r="AG9" s="135"/>
      <c r="AH9" s="135"/>
      <c r="AI9" s="135"/>
      <c r="AJ9" s="135">
        <v>3</v>
      </c>
      <c r="AK9" s="135"/>
      <c r="AL9" s="135"/>
      <c r="AM9" s="135"/>
      <c r="AN9" s="135"/>
      <c r="AO9" s="135"/>
      <c r="AP9" s="135"/>
      <c r="AQ9" s="135"/>
      <c r="AR9" s="135"/>
      <c r="AS9" s="135"/>
      <c r="AT9" s="135">
        <v>4</v>
      </c>
      <c r="AU9" s="135"/>
      <c r="AV9" s="135"/>
      <c r="AW9" s="135"/>
      <c r="AX9" s="135"/>
      <c r="AY9" s="135"/>
      <c r="AZ9" s="135"/>
      <c r="BA9" s="135"/>
      <c r="BB9" s="135"/>
      <c r="BC9" s="135">
        <v>5</v>
      </c>
      <c r="BD9" s="135"/>
      <c r="BE9" s="135"/>
      <c r="BF9" s="135"/>
      <c r="BG9" s="135"/>
      <c r="BH9" s="135"/>
      <c r="BI9" s="135"/>
      <c r="BJ9" s="135"/>
      <c r="BK9" s="135"/>
      <c r="BL9" s="135">
        <v>6</v>
      </c>
      <c r="BM9" s="135"/>
      <c r="BN9" s="135"/>
      <c r="BO9" s="135"/>
      <c r="BP9" s="135"/>
      <c r="BQ9" s="135"/>
      <c r="BR9" s="135"/>
      <c r="BS9" s="135"/>
      <c r="BT9" s="135"/>
      <c r="BU9" s="135">
        <v>7</v>
      </c>
      <c r="BV9" s="135"/>
      <c r="BW9" s="135"/>
      <c r="BX9" s="135"/>
      <c r="BY9" s="135"/>
      <c r="BZ9" s="135"/>
      <c r="CA9" s="135"/>
      <c r="CB9" s="135"/>
      <c r="CC9" s="135"/>
      <c r="CD9" s="135">
        <v>8</v>
      </c>
      <c r="CE9" s="135"/>
      <c r="CF9" s="135"/>
      <c r="CG9" s="135"/>
      <c r="CH9" s="135"/>
      <c r="CI9" s="135"/>
      <c r="CJ9" s="135"/>
      <c r="CK9" s="135"/>
      <c r="CL9" s="135"/>
      <c r="CM9" s="192">
        <v>9</v>
      </c>
      <c r="CN9" s="192"/>
      <c r="CO9" s="192"/>
      <c r="CP9" s="192"/>
      <c r="CQ9" s="192"/>
      <c r="CR9" s="192"/>
      <c r="CS9" s="192"/>
      <c r="CT9" s="192"/>
      <c r="CU9" s="193"/>
    </row>
    <row r="10" spans="1:99" ht="12.75">
      <c r="A10" s="53" t="s">
        <v>65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5"/>
      <c r="AE10" s="63" t="s">
        <v>64</v>
      </c>
      <c r="AF10" s="64"/>
      <c r="AG10" s="64"/>
      <c r="AH10" s="64"/>
      <c r="AI10" s="65"/>
      <c r="AJ10" s="75" t="s">
        <v>46</v>
      </c>
      <c r="AK10" s="64"/>
      <c r="AL10" s="64"/>
      <c r="AM10" s="64"/>
      <c r="AN10" s="64"/>
      <c r="AO10" s="64"/>
      <c r="AP10" s="64"/>
      <c r="AQ10" s="64"/>
      <c r="AR10" s="64"/>
      <c r="AS10" s="65"/>
      <c r="AT10" s="70" t="s">
        <v>160</v>
      </c>
      <c r="AU10" s="71"/>
      <c r="AV10" s="71"/>
      <c r="AW10" s="71"/>
      <c r="AX10" s="71"/>
      <c r="AY10" s="71"/>
      <c r="AZ10" s="71"/>
      <c r="BA10" s="71"/>
      <c r="BB10" s="74"/>
      <c r="BC10" s="73">
        <f>BC24</f>
        <v>120759630.29</v>
      </c>
      <c r="BD10" s="136"/>
      <c r="BE10" s="136"/>
      <c r="BF10" s="136"/>
      <c r="BG10" s="136"/>
      <c r="BH10" s="136"/>
      <c r="BI10" s="136"/>
      <c r="BJ10" s="136"/>
      <c r="BK10" s="137"/>
      <c r="BL10" s="73" t="s">
        <v>160</v>
      </c>
      <c r="BM10" s="136"/>
      <c r="BN10" s="136"/>
      <c r="BO10" s="136"/>
      <c r="BP10" s="136"/>
      <c r="BQ10" s="136"/>
      <c r="BR10" s="136"/>
      <c r="BS10" s="136"/>
      <c r="BT10" s="137"/>
      <c r="BU10" s="73" t="s">
        <v>160</v>
      </c>
      <c r="BV10" s="136"/>
      <c r="BW10" s="136"/>
      <c r="BX10" s="136"/>
      <c r="BY10" s="136"/>
      <c r="BZ10" s="136"/>
      <c r="CA10" s="136"/>
      <c r="CB10" s="136"/>
      <c r="CC10" s="137"/>
      <c r="CD10" s="73">
        <f>CD24</f>
        <v>120759630.29</v>
      </c>
      <c r="CE10" s="136"/>
      <c r="CF10" s="136"/>
      <c r="CG10" s="136"/>
      <c r="CH10" s="136"/>
      <c r="CI10" s="136"/>
      <c r="CJ10" s="136"/>
      <c r="CK10" s="136"/>
      <c r="CL10" s="137"/>
      <c r="CM10" s="70" t="s">
        <v>160</v>
      </c>
      <c r="CN10" s="71"/>
      <c r="CO10" s="71"/>
      <c r="CP10" s="71"/>
      <c r="CQ10" s="71"/>
      <c r="CR10" s="71"/>
      <c r="CS10" s="71"/>
      <c r="CT10" s="71"/>
      <c r="CU10" s="72"/>
    </row>
    <row r="11" spans="1:99" ht="12.75">
      <c r="A11" s="166" t="s">
        <v>104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8"/>
      <c r="AE11" s="38"/>
      <c r="AF11" s="39"/>
      <c r="AG11" s="39"/>
      <c r="AH11" s="39"/>
      <c r="AI11" s="181"/>
      <c r="AJ11" s="183"/>
      <c r="AK11" s="39"/>
      <c r="AL11" s="39"/>
      <c r="AM11" s="39"/>
      <c r="AN11" s="39"/>
      <c r="AO11" s="39"/>
      <c r="AP11" s="39"/>
      <c r="AQ11" s="39"/>
      <c r="AR11" s="39"/>
      <c r="AS11" s="181"/>
      <c r="AT11" s="172"/>
      <c r="AU11" s="173"/>
      <c r="AV11" s="173"/>
      <c r="AW11" s="173"/>
      <c r="AX11" s="173"/>
      <c r="AY11" s="173"/>
      <c r="AZ11" s="173"/>
      <c r="BA11" s="173"/>
      <c r="BB11" s="176"/>
      <c r="BC11" s="185"/>
      <c r="BD11" s="186"/>
      <c r="BE11" s="186"/>
      <c r="BF11" s="186"/>
      <c r="BG11" s="186"/>
      <c r="BH11" s="186"/>
      <c r="BI11" s="186"/>
      <c r="BJ11" s="186"/>
      <c r="BK11" s="187"/>
      <c r="BL11" s="185"/>
      <c r="BM11" s="186"/>
      <c r="BN11" s="186"/>
      <c r="BO11" s="186"/>
      <c r="BP11" s="186"/>
      <c r="BQ11" s="186"/>
      <c r="BR11" s="186"/>
      <c r="BS11" s="186"/>
      <c r="BT11" s="187"/>
      <c r="BU11" s="185"/>
      <c r="BV11" s="186"/>
      <c r="BW11" s="186"/>
      <c r="BX11" s="186"/>
      <c r="BY11" s="186"/>
      <c r="BZ11" s="186"/>
      <c r="CA11" s="186"/>
      <c r="CB11" s="186"/>
      <c r="CC11" s="187"/>
      <c r="CD11" s="185"/>
      <c r="CE11" s="186"/>
      <c r="CF11" s="186"/>
      <c r="CG11" s="186"/>
      <c r="CH11" s="186"/>
      <c r="CI11" s="186"/>
      <c r="CJ11" s="186"/>
      <c r="CK11" s="186"/>
      <c r="CL11" s="187"/>
      <c r="CM11" s="172"/>
      <c r="CN11" s="173"/>
      <c r="CO11" s="173"/>
      <c r="CP11" s="173"/>
      <c r="CQ11" s="173"/>
      <c r="CR11" s="173"/>
      <c r="CS11" s="173"/>
      <c r="CT11" s="173"/>
      <c r="CU11" s="174"/>
    </row>
    <row r="12" spans="1:99" ht="12.75">
      <c r="A12" s="163" t="s">
        <v>19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5"/>
      <c r="AE12" s="41" t="s">
        <v>21</v>
      </c>
      <c r="AF12" s="42"/>
      <c r="AG12" s="42"/>
      <c r="AH12" s="42"/>
      <c r="AI12" s="180"/>
      <c r="AJ12" s="182" t="s">
        <v>46</v>
      </c>
      <c r="AK12" s="42"/>
      <c r="AL12" s="42"/>
      <c r="AM12" s="42"/>
      <c r="AN12" s="42"/>
      <c r="AO12" s="42"/>
      <c r="AP12" s="42"/>
      <c r="AQ12" s="42"/>
      <c r="AR12" s="42"/>
      <c r="AS12" s="180"/>
      <c r="AT12" s="169" t="s">
        <v>160</v>
      </c>
      <c r="AU12" s="170"/>
      <c r="AV12" s="170"/>
      <c r="AW12" s="170"/>
      <c r="AX12" s="170"/>
      <c r="AY12" s="170"/>
      <c r="AZ12" s="170"/>
      <c r="BA12" s="170"/>
      <c r="BB12" s="175"/>
      <c r="BC12" s="169" t="s">
        <v>160</v>
      </c>
      <c r="BD12" s="170"/>
      <c r="BE12" s="170"/>
      <c r="BF12" s="170"/>
      <c r="BG12" s="170"/>
      <c r="BH12" s="170"/>
      <c r="BI12" s="170"/>
      <c r="BJ12" s="170"/>
      <c r="BK12" s="175"/>
      <c r="BL12" s="169" t="s">
        <v>160</v>
      </c>
      <c r="BM12" s="170"/>
      <c r="BN12" s="170"/>
      <c r="BO12" s="170"/>
      <c r="BP12" s="170"/>
      <c r="BQ12" s="170"/>
      <c r="BR12" s="170"/>
      <c r="BS12" s="170"/>
      <c r="BT12" s="175"/>
      <c r="BU12" s="169" t="s">
        <v>160</v>
      </c>
      <c r="BV12" s="170"/>
      <c r="BW12" s="170"/>
      <c r="BX12" s="170"/>
      <c r="BY12" s="170"/>
      <c r="BZ12" s="170"/>
      <c r="CA12" s="170"/>
      <c r="CB12" s="170"/>
      <c r="CC12" s="175"/>
      <c r="CD12" s="169" t="s">
        <v>160</v>
      </c>
      <c r="CE12" s="170"/>
      <c r="CF12" s="170"/>
      <c r="CG12" s="170"/>
      <c r="CH12" s="170"/>
      <c r="CI12" s="170"/>
      <c r="CJ12" s="170"/>
      <c r="CK12" s="170"/>
      <c r="CL12" s="175"/>
      <c r="CM12" s="169" t="s">
        <v>160</v>
      </c>
      <c r="CN12" s="170"/>
      <c r="CO12" s="170"/>
      <c r="CP12" s="170"/>
      <c r="CQ12" s="170"/>
      <c r="CR12" s="170"/>
      <c r="CS12" s="170"/>
      <c r="CT12" s="170"/>
      <c r="CU12" s="171"/>
    </row>
    <row r="13" spans="1:99" ht="12.75">
      <c r="A13" s="166" t="s">
        <v>105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8"/>
      <c r="AE13" s="38"/>
      <c r="AF13" s="39"/>
      <c r="AG13" s="39"/>
      <c r="AH13" s="39"/>
      <c r="AI13" s="181"/>
      <c r="AJ13" s="183"/>
      <c r="AK13" s="39"/>
      <c r="AL13" s="39"/>
      <c r="AM13" s="39"/>
      <c r="AN13" s="39"/>
      <c r="AO13" s="39"/>
      <c r="AP13" s="39"/>
      <c r="AQ13" s="39"/>
      <c r="AR13" s="39"/>
      <c r="AS13" s="181"/>
      <c r="AT13" s="172"/>
      <c r="AU13" s="173"/>
      <c r="AV13" s="173"/>
      <c r="AW13" s="173"/>
      <c r="AX13" s="173"/>
      <c r="AY13" s="173"/>
      <c r="AZ13" s="173"/>
      <c r="BA13" s="173"/>
      <c r="BB13" s="176"/>
      <c r="BC13" s="172"/>
      <c r="BD13" s="173"/>
      <c r="BE13" s="173"/>
      <c r="BF13" s="173"/>
      <c r="BG13" s="173"/>
      <c r="BH13" s="173"/>
      <c r="BI13" s="173"/>
      <c r="BJ13" s="173"/>
      <c r="BK13" s="176"/>
      <c r="BL13" s="172"/>
      <c r="BM13" s="173"/>
      <c r="BN13" s="173"/>
      <c r="BO13" s="173"/>
      <c r="BP13" s="173"/>
      <c r="BQ13" s="173"/>
      <c r="BR13" s="173"/>
      <c r="BS13" s="173"/>
      <c r="BT13" s="176"/>
      <c r="BU13" s="172"/>
      <c r="BV13" s="173"/>
      <c r="BW13" s="173"/>
      <c r="BX13" s="173"/>
      <c r="BY13" s="173"/>
      <c r="BZ13" s="173"/>
      <c r="CA13" s="173"/>
      <c r="CB13" s="173"/>
      <c r="CC13" s="176"/>
      <c r="CD13" s="172"/>
      <c r="CE13" s="173"/>
      <c r="CF13" s="173"/>
      <c r="CG13" s="173"/>
      <c r="CH13" s="173"/>
      <c r="CI13" s="173"/>
      <c r="CJ13" s="173"/>
      <c r="CK13" s="173"/>
      <c r="CL13" s="176"/>
      <c r="CM13" s="172"/>
      <c r="CN13" s="173"/>
      <c r="CO13" s="173"/>
      <c r="CP13" s="173"/>
      <c r="CQ13" s="173"/>
      <c r="CR13" s="173"/>
      <c r="CS13" s="173"/>
      <c r="CT13" s="173"/>
      <c r="CU13" s="174"/>
    </row>
    <row r="14" spans="1:99" ht="12.75">
      <c r="A14" s="177" t="s">
        <v>66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9"/>
      <c r="AE14" s="41"/>
      <c r="AF14" s="42"/>
      <c r="AG14" s="42"/>
      <c r="AH14" s="42"/>
      <c r="AI14" s="180"/>
      <c r="AJ14" s="182"/>
      <c r="AK14" s="42"/>
      <c r="AL14" s="42"/>
      <c r="AM14" s="42"/>
      <c r="AN14" s="42"/>
      <c r="AO14" s="42"/>
      <c r="AP14" s="42"/>
      <c r="AQ14" s="42"/>
      <c r="AR14" s="42"/>
      <c r="AS14" s="180"/>
      <c r="AT14" s="169" t="s">
        <v>160</v>
      </c>
      <c r="AU14" s="170"/>
      <c r="AV14" s="170"/>
      <c r="AW14" s="170"/>
      <c r="AX14" s="170"/>
      <c r="AY14" s="170"/>
      <c r="AZ14" s="170"/>
      <c r="BA14" s="170"/>
      <c r="BB14" s="175"/>
      <c r="BC14" s="169" t="s">
        <v>160</v>
      </c>
      <c r="BD14" s="170"/>
      <c r="BE14" s="170"/>
      <c r="BF14" s="170"/>
      <c r="BG14" s="170"/>
      <c r="BH14" s="170"/>
      <c r="BI14" s="170"/>
      <c r="BJ14" s="170"/>
      <c r="BK14" s="175"/>
      <c r="BL14" s="169" t="s">
        <v>160</v>
      </c>
      <c r="BM14" s="170"/>
      <c r="BN14" s="170"/>
      <c r="BO14" s="170"/>
      <c r="BP14" s="170"/>
      <c r="BQ14" s="170"/>
      <c r="BR14" s="170"/>
      <c r="BS14" s="170"/>
      <c r="BT14" s="175"/>
      <c r="BU14" s="169" t="s">
        <v>160</v>
      </c>
      <c r="BV14" s="170"/>
      <c r="BW14" s="170"/>
      <c r="BX14" s="170"/>
      <c r="BY14" s="170"/>
      <c r="BZ14" s="170"/>
      <c r="CA14" s="170"/>
      <c r="CB14" s="170"/>
      <c r="CC14" s="175"/>
      <c r="CD14" s="169" t="s">
        <v>160</v>
      </c>
      <c r="CE14" s="170"/>
      <c r="CF14" s="170"/>
      <c r="CG14" s="170"/>
      <c r="CH14" s="170"/>
      <c r="CI14" s="170"/>
      <c r="CJ14" s="170"/>
      <c r="CK14" s="170"/>
      <c r="CL14" s="175"/>
      <c r="CM14" s="169" t="s">
        <v>160</v>
      </c>
      <c r="CN14" s="170"/>
      <c r="CO14" s="170"/>
      <c r="CP14" s="170"/>
      <c r="CQ14" s="170"/>
      <c r="CR14" s="170"/>
      <c r="CS14" s="170"/>
      <c r="CT14" s="170"/>
      <c r="CU14" s="171"/>
    </row>
    <row r="15" spans="1:99" ht="12.75">
      <c r="A15" s="166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84"/>
      <c r="AE15" s="38"/>
      <c r="AF15" s="39"/>
      <c r="AG15" s="39"/>
      <c r="AH15" s="39"/>
      <c r="AI15" s="181"/>
      <c r="AJ15" s="183"/>
      <c r="AK15" s="39"/>
      <c r="AL15" s="39"/>
      <c r="AM15" s="39"/>
      <c r="AN15" s="39"/>
      <c r="AO15" s="39"/>
      <c r="AP15" s="39"/>
      <c r="AQ15" s="39"/>
      <c r="AR15" s="39"/>
      <c r="AS15" s="181"/>
      <c r="AT15" s="172"/>
      <c r="AU15" s="173"/>
      <c r="AV15" s="173"/>
      <c r="AW15" s="173"/>
      <c r="AX15" s="173"/>
      <c r="AY15" s="173"/>
      <c r="AZ15" s="173"/>
      <c r="BA15" s="173"/>
      <c r="BB15" s="176"/>
      <c r="BC15" s="172"/>
      <c r="BD15" s="173"/>
      <c r="BE15" s="173"/>
      <c r="BF15" s="173"/>
      <c r="BG15" s="173"/>
      <c r="BH15" s="173"/>
      <c r="BI15" s="173"/>
      <c r="BJ15" s="173"/>
      <c r="BK15" s="176"/>
      <c r="BL15" s="172"/>
      <c r="BM15" s="173"/>
      <c r="BN15" s="173"/>
      <c r="BO15" s="173"/>
      <c r="BP15" s="173"/>
      <c r="BQ15" s="173"/>
      <c r="BR15" s="173"/>
      <c r="BS15" s="173"/>
      <c r="BT15" s="176"/>
      <c r="BU15" s="172"/>
      <c r="BV15" s="173"/>
      <c r="BW15" s="173"/>
      <c r="BX15" s="173"/>
      <c r="BY15" s="173"/>
      <c r="BZ15" s="173"/>
      <c r="CA15" s="173"/>
      <c r="CB15" s="173"/>
      <c r="CC15" s="176"/>
      <c r="CD15" s="172"/>
      <c r="CE15" s="173"/>
      <c r="CF15" s="173"/>
      <c r="CG15" s="173"/>
      <c r="CH15" s="173"/>
      <c r="CI15" s="173"/>
      <c r="CJ15" s="173"/>
      <c r="CK15" s="173"/>
      <c r="CL15" s="176"/>
      <c r="CM15" s="172"/>
      <c r="CN15" s="173"/>
      <c r="CO15" s="173"/>
      <c r="CP15" s="173"/>
      <c r="CQ15" s="173"/>
      <c r="CR15" s="173"/>
      <c r="CS15" s="173"/>
      <c r="CT15" s="173"/>
      <c r="CU15" s="174"/>
    </row>
    <row r="16" spans="1:99" ht="15" customHeight="1">
      <c r="A16" s="166" t="s">
        <v>110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84"/>
      <c r="AE16" s="59" t="s">
        <v>22</v>
      </c>
      <c r="AF16" s="60"/>
      <c r="AG16" s="60"/>
      <c r="AH16" s="60"/>
      <c r="AI16" s="60"/>
      <c r="AJ16" s="60" t="s">
        <v>46</v>
      </c>
      <c r="AK16" s="60"/>
      <c r="AL16" s="60"/>
      <c r="AM16" s="60"/>
      <c r="AN16" s="60"/>
      <c r="AO16" s="60"/>
      <c r="AP16" s="60"/>
      <c r="AQ16" s="60"/>
      <c r="AR16" s="60"/>
      <c r="AS16" s="60"/>
      <c r="AT16" s="68" t="s">
        <v>160</v>
      </c>
      <c r="AU16" s="68"/>
      <c r="AV16" s="68"/>
      <c r="AW16" s="68"/>
      <c r="AX16" s="68"/>
      <c r="AY16" s="68"/>
      <c r="AZ16" s="68"/>
      <c r="BA16" s="68"/>
      <c r="BB16" s="68"/>
      <c r="BC16" s="68" t="s">
        <v>160</v>
      </c>
      <c r="BD16" s="68"/>
      <c r="BE16" s="68"/>
      <c r="BF16" s="68"/>
      <c r="BG16" s="68"/>
      <c r="BH16" s="68"/>
      <c r="BI16" s="68"/>
      <c r="BJ16" s="68"/>
      <c r="BK16" s="68"/>
      <c r="BL16" s="68" t="s">
        <v>160</v>
      </c>
      <c r="BM16" s="68"/>
      <c r="BN16" s="68"/>
      <c r="BO16" s="68"/>
      <c r="BP16" s="68"/>
      <c r="BQ16" s="68"/>
      <c r="BR16" s="68"/>
      <c r="BS16" s="68"/>
      <c r="BT16" s="68"/>
      <c r="BU16" s="68" t="s">
        <v>160</v>
      </c>
      <c r="BV16" s="68"/>
      <c r="BW16" s="68"/>
      <c r="BX16" s="68"/>
      <c r="BY16" s="68"/>
      <c r="BZ16" s="68"/>
      <c r="CA16" s="68"/>
      <c r="CB16" s="68"/>
      <c r="CC16" s="68"/>
      <c r="CD16" s="68" t="s">
        <v>160</v>
      </c>
      <c r="CE16" s="68"/>
      <c r="CF16" s="68"/>
      <c r="CG16" s="68"/>
      <c r="CH16" s="68"/>
      <c r="CI16" s="68"/>
      <c r="CJ16" s="68"/>
      <c r="CK16" s="68"/>
      <c r="CL16" s="68"/>
      <c r="CM16" s="68" t="s">
        <v>160</v>
      </c>
      <c r="CN16" s="68"/>
      <c r="CO16" s="68"/>
      <c r="CP16" s="68"/>
      <c r="CQ16" s="68"/>
      <c r="CR16" s="68"/>
      <c r="CS16" s="68"/>
      <c r="CT16" s="68"/>
      <c r="CU16" s="69"/>
    </row>
    <row r="17" spans="1:99" ht="12.75">
      <c r="A17" s="177" t="s">
        <v>66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9"/>
      <c r="AE17" s="41"/>
      <c r="AF17" s="42"/>
      <c r="AG17" s="42"/>
      <c r="AH17" s="42"/>
      <c r="AI17" s="180"/>
      <c r="AJ17" s="196" t="s">
        <v>160</v>
      </c>
      <c r="AK17" s="197"/>
      <c r="AL17" s="197"/>
      <c r="AM17" s="197"/>
      <c r="AN17" s="197"/>
      <c r="AO17" s="197"/>
      <c r="AP17" s="197"/>
      <c r="AQ17" s="197"/>
      <c r="AR17" s="197"/>
      <c r="AS17" s="198"/>
      <c r="AT17" s="169" t="s">
        <v>160</v>
      </c>
      <c r="AU17" s="170"/>
      <c r="AV17" s="170"/>
      <c r="AW17" s="170"/>
      <c r="AX17" s="170"/>
      <c r="AY17" s="170"/>
      <c r="AZ17" s="170"/>
      <c r="BA17" s="170"/>
      <c r="BB17" s="175"/>
      <c r="BC17" s="169" t="s">
        <v>160</v>
      </c>
      <c r="BD17" s="170"/>
      <c r="BE17" s="170"/>
      <c r="BF17" s="170"/>
      <c r="BG17" s="170"/>
      <c r="BH17" s="170"/>
      <c r="BI17" s="170"/>
      <c r="BJ17" s="170"/>
      <c r="BK17" s="175"/>
      <c r="BL17" s="169" t="s">
        <v>160</v>
      </c>
      <c r="BM17" s="170"/>
      <c r="BN17" s="170"/>
      <c r="BO17" s="170"/>
      <c r="BP17" s="170"/>
      <c r="BQ17" s="170"/>
      <c r="BR17" s="170"/>
      <c r="BS17" s="170"/>
      <c r="BT17" s="175"/>
      <c r="BU17" s="169" t="s">
        <v>160</v>
      </c>
      <c r="BV17" s="170"/>
      <c r="BW17" s="170"/>
      <c r="BX17" s="170"/>
      <c r="BY17" s="170"/>
      <c r="BZ17" s="170"/>
      <c r="CA17" s="170"/>
      <c r="CB17" s="170"/>
      <c r="CC17" s="175"/>
      <c r="CD17" s="169" t="s">
        <v>160</v>
      </c>
      <c r="CE17" s="170"/>
      <c r="CF17" s="170"/>
      <c r="CG17" s="170"/>
      <c r="CH17" s="170"/>
      <c r="CI17" s="170"/>
      <c r="CJ17" s="170"/>
      <c r="CK17" s="170"/>
      <c r="CL17" s="175"/>
      <c r="CM17" s="169" t="s">
        <v>160</v>
      </c>
      <c r="CN17" s="170"/>
      <c r="CO17" s="170"/>
      <c r="CP17" s="170"/>
      <c r="CQ17" s="170"/>
      <c r="CR17" s="170"/>
      <c r="CS17" s="170"/>
      <c r="CT17" s="170"/>
      <c r="CU17" s="171"/>
    </row>
    <row r="18" spans="1:99" ht="12.75">
      <c r="A18" s="166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84"/>
      <c r="AE18" s="38"/>
      <c r="AF18" s="39"/>
      <c r="AG18" s="39"/>
      <c r="AH18" s="39"/>
      <c r="AI18" s="181"/>
      <c r="AJ18" s="199"/>
      <c r="AK18" s="200"/>
      <c r="AL18" s="200"/>
      <c r="AM18" s="200"/>
      <c r="AN18" s="200"/>
      <c r="AO18" s="200"/>
      <c r="AP18" s="200"/>
      <c r="AQ18" s="200"/>
      <c r="AR18" s="200"/>
      <c r="AS18" s="201"/>
      <c r="AT18" s="172"/>
      <c r="AU18" s="173"/>
      <c r="AV18" s="173"/>
      <c r="AW18" s="173"/>
      <c r="AX18" s="173"/>
      <c r="AY18" s="173"/>
      <c r="AZ18" s="173"/>
      <c r="BA18" s="173"/>
      <c r="BB18" s="176"/>
      <c r="BC18" s="172"/>
      <c r="BD18" s="173"/>
      <c r="BE18" s="173"/>
      <c r="BF18" s="173"/>
      <c r="BG18" s="173"/>
      <c r="BH18" s="173"/>
      <c r="BI18" s="173"/>
      <c r="BJ18" s="173"/>
      <c r="BK18" s="176"/>
      <c r="BL18" s="172"/>
      <c r="BM18" s="173"/>
      <c r="BN18" s="173"/>
      <c r="BO18" s="173"/>
      <c r="BP18" s="173"/>
      <c r="BQ18" s="173"/>
      <c r="BR18" s="173"/>
      <c r="BS18" s="173"/>
      <c r="BT18" s="176"/>
      <c r="BU18" s="172"/>
      <c r="BV18" s="173"/>
      <c r="BW18" s="173"/>
      <c r="BX18" s="173"/>
      <c r="BY18" s="173"/>
      <c r="BZ18" s="173"/>
      <c r="CA18" s="173"/>
      <c r="CB18" s="173"/>
      <c r="CC18" s="176"/>
      <c r="CD18" s="172"/>
      <c r="CE18" s="173"/>
      <c r="CF18" s="173"/>
      <c r="CG18" s="173"/>
      <c r="CH18" s="173"/>
      <c r="CI18" s="173"/>
      <c r="CJ18" s="173"/>
      <c r="CK18" s="173"/>
      <c r="CL18" s="176"/>
      <c r="CM18" s="172"/>
      <c r="CN18" s="173"/>
      <c r="CO18" s="173"/>
      <c r="CP18" s="173"/>
      <c r="CQ18" s="173"/>
      <c r="CR18" s="173"/>
      <c r="CS18" s="173"/>
      <c r="CT18" s="173"/>
      <c r="CU18" s="174"/>
    </row>
    <row r="19" spans="1:99" ht="15" customHeight="1">
      <c r="A19" s="202" t="s">
        <v>67</v>
      </c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4"/>
      <c r="AE19" s="59" t="s">
        <v>74</v>
      </c>
      <c r="AF19" s="60"/>
      <c r="AG19" s="60"/>
      <c r="AH19" s="60"/>
      <c r="AI19" s="60"/>
      <c r="AJ19" s="205" t="s">
        <v>160</v>
      </c>
      <c r="AK19" s="205"/>
      <c r="AL19" s="205"/>
      <c r="AM19" s="205"/>
      <c r="AN19" s="205"/>
      <c r="AO19" s="205"/>
      <c r="AP19" s="205"/>
      <c r="AQ19" s="205"/>
      <c r="AR19" s="205"/>
      <c r="AS19" s="205"/>
      <c r="AT19" s="68" t="s">
        <v>160</v>
      </c>
      <c r="AU19" s="68"/>
      <c r="AV19" s="68"/>
      <c r="AW19" s="68"/>
      <c r="AX19" s="68"/>
      <c r="AY19" s="68"/>
      <c r="AZ19" s="68"/>
      <c r="BA19" s="68"/>
      <c r="BB19" s="68"/>
      <c r="BC19" s="207" t="s">
        <v>46</v>
      </c>
      <c r="BD19" s="208"/>
      <c r="BE19" s="208"/>
      <c r="BF19" s="208"/>
      <c r="BG19" s="208"/>
      <c r="BH19" s="208"/>
      <c r="BI19" s="208"/>
      <c r="BJ19" s="208"/>
      <c r="BK19" s="209"/>
      <c r="BL19" s="68" t="s">
        <v>160</v>
      </c>
      <c r="BM19" s="68"/>
      <c r="BN19" s="68"/>
      <c r="BO19" s="68"/>
      <c r="BP19" s="68"/>
      <c r="BQ19" s="68"/>
      <c r="BR19" s="68"/>
      <c r="BS19" s="68"/>
      <c r="BT19" s="68"/>
      <c r="BU19" s="68" t="s">
        <v>160</v>
      </c>
      <c r="BV19" s="68"/>
      <c r="BW19" s="68"/>
      <c r="BX19" s="68"/>
      <c r="BY19" s="68"/>
      <c r="BZ19" s="68"/>
      <c r="CA19" s="68"/>
      <c r="CB19" s="68"/>
      <c r="CC19" s="68"/>
      <c r="CD19" s="68" t="s">
        <v>160</v>
      </c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9"/>
    </row>
    <row r="20" spans="1:99" ht="15" customHeight="1">
      <c r="A20" s="166" t="s">
        <v>107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84"/>
      <c r="AE20" s="59" t="s">
        <v>23</v>
      </c>
      <c r="AF20" s="60"/>
      <c r="AG20" s="60"/>
      <c r="AH20" s="60"/>
      <c r="AI20" s="60"/>
      <c r="AJ20" s="205" t="s">
        <v>160</v>
      </c>
      <c r="AK20" s="205"/>
      <c r="AL20" s="205"/>
      <c r="AM20" s="205"/>
      <c r="AN20" s="205"/>
      <c r="AO20" s="205"/>
      <c r="AP20" s="205"/>
      <c r="AQ20" s="205"/>
      <c r="AR20" s="205"/>
      <c r="AS20" s="205"/>
      <c r="AT20" s="68" t="s">
        <v>160</v>
      </c>
      <c r="AU20" s="68"/>
      <c r="AV20" s="68"/>
      <c r="AW20" s="68"/>
      <c r="AX20" s="68"/>
      <c r="AY20" s="68"/>
      <c r="AZ20" s="68"/>
      <c r="BA20" s="68"/>
      <c r="BB20" s="68"/>
      <c r="BC20" s="206" t="s">
        <v>46</v>
      </c>
      <c r="BD20" s="206"/>
      <c r="BE20" s="206"/>
      <c r="BF20" s="206"/>
      <c r="BG20" s="206"/>
      <c r="BH20" s="206"/>
      <c r="BI20" s="206"/>
      <c r="BJ20" s="206"/>
      <c r="BK20" s="206"/>
      <c r="BL20" s="68" t="s">
        <v>160</v>
      </c>
      <c r="BM20" s="68"/>
      <c r="BN20" s="68"/>
      <c r="BO20" s="68"/>
      <c r="BP20" s="68"/>
      <c r="BQ20" s="68"/>
      <c r="BR20" s="68"/>
      <c r="BS20" s="68"/>
      <c r="BT20" s="68"/>
      <c r="BU20" s="68" t="s">
        <v>160</v>
      </c>
      <c r="BV20" s="68"/>
      <c r="BW20" s="68"/>
      <c r="BX20" s="68"/>
      <c r="BY20" s="68"/>
      <c r="BZ20" s="68"/>
      <c r="CA20" s="68"/>
      <c r="CB20" s="68"/>
      <c r="CC20" s="68"/>
      <c r="CD20" s="68" t="s">
        <v>160</v>
      </c>
      <c r="CE20" s="68"/>
      <c r="CF20" s="68"/>
      <c r="CG20" s="68"/>
      <c r="CH20" s="68"/>
      <c r="CI20" s="68"/>
      <c r="CJ20" s="68"/>
      <c r="CK20" s="68"/>
      <c r="CL20" s="68"/>
      <c r="CM20" s="212" t="s">
        <v>46</v>
      </c>
      <c r="CN20" s="212"/>
      <c r="CO20" s="212"/>
      <c r="CP20" s="212"/>
      <c r="CQ20" s="212"/>
      <c r="CR20" s="212"/>
      <c r="CS20" s="212"/>
      <c r="CT20" s="212"/>
      <c r="CU20" s="213"/>
    </row>
    <row r="21" spans="1:99" ht="15" customHeight="1">
      <c r="A21" s="202"/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4"/>
      <c r="AE21" s="59"/>
      <c r="AF21" s="60"/>
      <c r="AG21" s="60"/>
      <c r="AH21" s="60"/>
      <c r="AI21" s="60"/>
      <c r="AJ21" s="205" t="s">
        <v>160</v>
      </c>
      <c r="AK21" s="205"/>
      <c r="AL21" s="205"/>
      <c r="AM21" s="205"/>
      <c r="AN21" s="205"/>
      <c r="AO21" s="205"/>
      <c r="AP21" s="205"/>
      <c r="AQ21" s="205"/>
      <c r="AR21" s="205"/>
      <c r="AS21" s="205"/>
      <c r="AT21" s="68" t="s">
        <v>160</v>
      </c>
      <c r="AU21" s="68"/>
      <c r="AV21" s="68"/>
      <c r="AW21" s="68"/>
      <c r="AX21" s="68"/>
      <c r="AY21" s="68"/>
      <c r="AZ21" s="68"/>
      <c r="BA21" s="68"/>
      <c r="BB21" s="68"/>
      <c r="BC21" s="207" t="s">
        <v>46</v>
      </c>
      <c r="BD21" s="208"/>
      <c r="BE21" s="208"/>
      <c r="BF21" s="208"/>
      <c r="BG21" s="208"/>
      <c r="BH21" s="208"/>
      <c r="BI21" s="208"/>
      <c r="BJ21" s="208"/>
      <c r="BK21" s="209"/>
      <c r="BL21" s="68" t="s">
        <v>160</v>
      </c>
      <c r="BM21" s="68"/>
      <c r="BN21" s="68"/>
      <c r="BO21" s="68"/>
      <c r="BP21" s="68"/>
      <c r="BQ21" s="68"/>
      <c r="BR21" s="68"/>
      <c r="BS21" s="68"/>
      <c r="BT21" s="68"/>
      <c r="BU21" s="68" t="s">
        <v>160</v>
      </c>
      <c r="BV21" s="68"/>
      <c r="BW21" s="68"/>
      <c r="BX21" s="68"/>
      <c r="BY21" s="68"/>
      <c r="BZ21" s="68"/>
      <c r="CA21" s="68"/>
      <c r="CB21" s="68"/>
      <c r="CC21" s="68"/>
      <c r="CD21" s="68" t="s">
        <v>160</v>
      </c>
      <c r="CE21" s="68"/>
      <c r="CF21" s="68"/>
      <c r="CG21" s="68"/>
      <c r="CH21" s="68"/>
      <c r="CI21" s="68"/>
      <c r="CJ21" s="68"/>
      <c r="CK21" s="68"/>
      <c r="CL21" s="68"/>
      <c r="CM21" s="212" t="s">
        <v>46</v>
      </c>
      <c r="CN21" s="212"/>
      <c r="CO21" s="212"/>
      <c r="CP21" s="212"/>
      <c r="CQ21" s="212"/>
      <c r="CR21" s="212"/>
      <c r="CS21" s="212"/>
      <c r="CT21" s="212"/>
      <c r="CU21" s="213"/>
    </row>
    <row r="22" spans="1:99" ht="15" customHeight="1">
      <c r="A22" s="166" t="s">
        <v>108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84"/>
      <c r="AE22" s="59" t="s">
        <v>25</v>
      </c>
      <c r="AF22" s="60"/>
      <c r="AG22" s="60"/>
      <c r="AH22" s="60"/>
      <c r="AI22" s="60"/>
      <c r="AJ22" s="205" t="s">
        <v>160</v>
      </c>
      <c r="AK22" s="205"/>
      <c r="AL22" s="205"/>
      <c r="AM22" s="205"/>
      <c r="AN22" s="205"/>
      <c r="AO22" s="205"/>
      <c r="AP22" s="205"/>
      <c r="AQ22" s="205"/>
      <c r="AR22" s="205"/>
      <c r="AS22" s="205"/>
      <c r="AT22" s="68" t="s">
        <v>160</v>
      </c>
      <c r="AU22" s="68"/>
      <c r="AV22" s="68"/>
      <c r="AW22" s="68"/>
      <c r="AX22" s="68"/>
      <c r="AY22" s="68"/>
      <c r="AZ22" s="68"/>
      <c r="BA22" s="68"/>
      <c r="BB22" s="68"/>
      <c r="BC22" s="206" t="s">
        <v>46</v>
      </c>
      <c r="BD22" s="206"/>
      <c r="BE22" s="206"/>
      <c r="BF22" s="206"/>
      <c r="BG22" s="206"/>
      <c r="BH22" s="206"/>
      <c r="BI22" s="206"/>
      <c r="BJ22" s="206"/>
      <c r="BK22" s="206"/>
      <c r="BL22" s="68" t="s">
        <v>160</v>
      </c>
      <c r="BM22" s="68"/>
      <c r="BN22" s="68"/>
      <c r="BO22" s="68"/>
      <c r="BP22" s="68"/>
      <c r="BQ22" s="68"/>
      <c r="BR22" s="68"/>
      <c r="BS22" s="68"/>
      <c r="BT22" s="68"/>
      <c r="BU22" s="68" t="s">
        <v>160</v>
      </c>
      <c r="BV22" s="68"/>
      <c r="BW22" s="68"/>
      <c r="BX22" s="68"/>
      <c r="BY22" s="68"/>
      <c r="BZ22" s="68"/>
      <c r="CA22" s="68"/>
      <c r="CB22" s="68"/>
      <c r="CC22" s="68"/>
      <c r="CD22" s="68" t="s">
        <v>160</v>
      </c>
      <c r="CE22" s="68"/>
      <c r="CF22" s="68"/>
      <c r="CG22" s="68"/>
      <c r="CH22" s="68"/>
      <c r="CI22" s="68"/>
      <c r="CJ22" s="68"/>
      <c r="CK22" s="68"/>
      <c r="CL22" s="68"/>
      <c r="CM22" s="212" t="s">
        <v>46</v>
      </c>
      <c r="CN22" s="212"/>
      <c r="CO22" s="212"/>
      <c r="CP22" s="212"/>
      <c r="CQ22" s="212"/>
      <c r="CR22" s="212"/>
      <c r="CS22" s="212"/>
      <c r="CT22" s="212"/>
      <c r="CU22" s="213"/>
    </row>
    <row r="23" spans="1:99" ht="15" customHeight="1">
      <c r="A23" s="166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84"/>
      <c r="AE23" s="59"/>
      <c r="AF23" s="60"/>
      <c r="AG23" s="60"/>
      <c r="AH23" s="60"/>
      <c r="AI23" s="60"/>
      <c r="AJ23" s="205" t="s">
        <v>160</v>
      </c>
      <c r="AK23" s="205"/>
      <c r="AL23" s="205"/>
      <c r="AM23" s="205"/>
      <c r="AN23" s="205"/>
      <c r="AO23" s="205"/>
      <c r="AP23" s="205"/>
      <c r="AQ23" s="205"/>
      <c r="AR23" s="205"/>
      <c r="AS23" s="205"/>
      <c r="AT23" s="68" t="s">
        <v>160</v>
      </c>
      <c r="AU23" s="68"/>
      <c r="AV23" s="68"/>
      <c r="AW23" s="68"/>
      <c r="AX23" s="68"/>
      <c r="AY23" s="68"/>
      <c r="AZ23" s="68"/>
      <c r="BA23" s="68"/>
      <c r="BB23" s="68"/>
      <c r="BC23" s="206" t="s">
        <v>46</v>
      </c>
      <c r="BD23" s="206"/>
      <c r="BE23" s="206"/>
      <c r="BF23" s="206"/>
      <c r="BG23" s="206"/>
      <c r="BH23" s="206"/>
      <c r="BI23" s="206"/>
      <c r="BJ23" s="206"/>
      <c r="BK23" s="206"/>
      <c r="BL23" s="68" t="s">
        <v>160</v>
      </c>
      <c r="BM23" s="68"/>
      <c r="BN23" s="68"/>
      <c r="BO23" s="68"/>
      <c r="BP23" s="68"/>
      <c r="BQ23" s="68"/>
      <c r="BR23" s="68"/>
      <c r="BS23" s="68"/>
      <c r="BT23" s="68"/>
      <c r="BU23" s="68" t="s">
        <v>160</v>
      </c>
      <c r="BV23" s="68"/>
      <c r="BW23" s="68"/>
      <c r="BX23" s="68"/>
      <c r="BY23" s="68"/>
      <c r="BZ23" s="68"/>
      <c r="CA23" s="68"/>
      <c r="CB23" s="68"/>
      <c r="CC23" s="68"/>
      <c r="CD23" s="68" t="s">
        <v>160</v>
      </c>
      <c r="CE23" s="68"/>
      <c r="CF23" s="68"/>
      <c r="CG23" s="68"/>
      <c r="CH23" s="68"/>
      <c r="CI23" s="68"/>
      <c r="CJ23" s="68"/>
      <c r="CK23" s="68"/>
      <c r="CL23" s="68"/>
      <c r="CM23" s="212" t="s">
        <v>46</v>
      </c>
      <c r="CN23" s="212"/>
      <c r="CO23" s="212"/>
      <c r="CP23" s="212"/>
      <c r="CQ23" s="212"/>
      <c r="CR23" s="212"/>
      <c r="CS23" s="212"/>
      <c r="CT23" s="212"/>
      <c r="CU23" s="213"/>
    </row>
    <row r="24" spans="1:99" ht="15" customHeight="1" thickBot="1">
      <c r="A24" s="214" t="s">
        <v>68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6"/>
      <c r="AE24" s="82" t="s">
        <v>75</v>
      </c>
      <c r="AF24" s="83"/>
      <c r="AG24" s="83"/>
      <c r="AH24" s="83"/>
      <c r="AI24" s="83"/>
      <c r="AJ24" s="83" t="s">
        <v>46</v>
      </c>
      <c r="AK24" s="83"/>
      <c r="AL24" s="83"/>
      <c r="AM24" s="83"/>
      <c r="AN24" s="83"/>
      <c r="AO24" s="83"/>
      <c r="AP24" s="83"/>
      <c r="AQ24" s="83"/>
      <c r="AR24" s="83"/>
      <c r="AS24" s="83"/>
      <c r="AT24" s="210" t="s">
        <v>46</v>
      </c>
      <c r="AU24" s="210"/>
      <c r="AV24" s="210"/>
      <c r="AW24" s="210"/>
      <c r="AX24" s="210"/>
      <c r="AY24" s="210"/>
      <c r="AZ24" s="210"/>
      <c r="BA24" s="210"/>
      <c r="BB24" s="210"/>
      <c r="BC24" s="36">
        <f>Лист4!BC8</f>
        <v>120759630.29</v>
      </c>
      <c r="BD24" s="36"/>
      <c r="BE24" s="36"/>
      <c r="BF24" s="36"/>
      <c r="BG24" s="36"/>
      <c r="BH24" s="36"/>
      <c r="BI24" s="36"/>
      <c r="BJ24" s="36"/>
      <c r="BK24" s="36"/>
      <c r="BL24" s="36" t="s">
        <v>160</v>
      </c>
      <c r="BM24" s="36"/>
      <c r="BN24" s="36"/>
      <c r="BO24" s="36"/>
      <c r="BP24" s="36"/>
      <c r="BQ24" s="36"/>
      <c r="BR24" s="36"/>
      <c r="BS24" s="36"/>
      <c r="BT24" s="36"/>
      <c r="BU24" s="36" t="s">
        <v>160</v>
      </c>
      <c r="BV24" s="36"/>
      <c r="BW24" s="36"/>
      <c r="BX24" s="36"/>
      <c r="BY24" s="36"/>
      <c r="BZ24" s="36"/>
      <c r="CA24" s="36"/>
      <c r="CB24" s="36"/>
      <c r="CC24" s="36"/>
      <c r="CD24" s="36">
        <f>BC24</f>
        <v>120759630.29</v>
      </c>
      <c r="CE24" s="36"/>
      <c r="CF24" s="36"/>
      <c r="CG24" s="36"/>
      <c r="CH24" s="36"/>
      <c r="CI24" s="36"/>
      <c r="CJ24" s="36"/>
      <c r="CK24" s="36"/>
      <c r="CL24" s="36"/>
      <c r="CM24" s="210" t="s">
        <v>46</v>
      </c>
      <c r="CN24" s="210"/>
      <c r="CO24" s="210"/>
      <c r="CP24" s="210"/>
      <c r="CQ24" s="210"/>
      <c r="CR24" s="210"/>
      <c r="CS24" s="210"/>
      <c r="CT24" s="210"/>
      <c r="CU24" s="211"/>
    </row>
  </sheetData>
  <sheetProtection/>
  <mergeCells count="155">
    <mergeCell ref="A23:AD23"/>
    <mergeCell ref="AE23:AI23"/>
    <mergeCell ref="AJ23:AS23"/>
    <mergeCell ref="AT23:BB23"/>
    <mergeCell ref="BC23:BK23"/>
    <mergeCell ref="BL23:BT23"/>
    <mergeCell ref="CM23:CU23"/>
    <mergeCell ref="BU23:CC23"/>
    <mergeCell ref="BU21:CC21"/>
    <mergeCell ref="CD21:CL21"/>
    <mergeCell ref="CM21:CU21"/>
    <mergeCell ref="CM22:CU22"/>
    <mergeCell ref="A24:AD24"/>
    <mergeCell ref="AE24:AI24"/>
    <mergeCell ref="AJ24:AS24"/>
    <mergeCell ref="AT24:BB24"/>
    <mergeCell ref="BC24:BK24"/>
    <mergeCell ref="BL24:BT24"/>
    <mergeCell ref="CM24:CU24"/>
    <mergeCell ref="BL22:BT22"/>
    <mergeCell ref="CM20:CU20"/>
    <mergeCell ref="CD17:CL18"/>
    <mergeCell ref="CM17:CU18"/>
    <mergeCell ref="CM19:CU19"/>
    <mergeCell ref="CD19:CL19"/>
    <mergeCell ref="CD24:CL24"/>
    <mergeCell ref="CD20:CL20"/>
    <mergeCell ref="CD23:CL23"/>
    <mergeCell ref="BU24:CC24"/>
    <mergeCell ref="BL17:BT18"/>
    <mergeCell ref="BU17:CC18"/>
    <mergeCell ref="AJ22:AS22"/>
    <mergeCell ref="AT22:BB22"/>
    <mergeCell ref="AJ21:AS21"/>
    <mergeCell ref="BU22:CC22"/>
    <mergeCell ref="BC22:BK22"/>
    <mergeCell ref="AT20:BB20"/>
    <mergeCell ref="BC19:BK19"/>
    <mergeCell ref="AT21:BB21"/>
    <mergeCell ref="BC21:BK21"/>
    <mergeCell ref="BL21:BT21"/>
    <mergeCell ref="A20:AD20"/>
    <mergeCell ref="AE20:AI20"/>
    <mergeCell ref="A21:AD21"/>
    <mergeCell ref="AE21:AI21"/>
    <mergeCell ref="BL20:BT20"/>
    <mergeCell ref="A22:AD22"/>
    <mergeCell ref="AE22:AI22"/>
    <mergeCell ref="A19:AD19"/>
    <mergeCell ref="CD22:CL22"/>
    <mergeCell ref="AJ19:AS19"/>
    <mergeCell ref="AJ20:AS20"/>
    <mergeCell ref="BC20:BK20"/>
    <mergeCell ref="BL19:BT19"/>
    <mergeCell ref="BU20:CC20"/>
    <mergeCell ref="AE19:AI19"/>
    <mergeCell ref="BC16:BK16"/>
    <mergeCell ref="AE16:AI16"/>
    <mergeCell ref="AJ16:AS16"/>
    <mergeCell ref="AT16:BB16"/>
    <mergeCell ref="A16:AD16"/>
    <mergeCell ref="AE17:AI18"/>
    <mergeCell ref="A17:AD17"/>
    <mergeCell ref="AJ17:AS18"/>
    <mergeCell ref="AT17:BB18"/>
    <mergeCell ref="BC17:BK18"/>
    <mergeCell ref="AE6:AI6"/>
    <mergeCell ref="BU6:CC6"/>
    <mergeCell ref="AT19:BB19"/>
    <mergeCell ref="A18:AD18"/>
    <mergeCell ref="BL16:BT16"/>
    <mergeCell ref="BU19:CC19"/>
    <mergeCell ref="AE12:AI13"/>
    <mergeCell ref="AJ12:AS13"/>
    <mergeCell ref="AT12:BB13"/>
    <mergeCell ref="BC12:BK13"/>
    <mergeCell ref="AE4:AI4"/>
    <mergeCell ref="A4:AD4"/>
    <mergeCell ref="BU5:CC5"/>
    <mergeCell ref="CD10:CL11"/>
    <mergeCell ref="CM10:CU11"/>
    <mergeCell ref="CD9:CL9"/>
    <mergeCell ref="CM9:CU9"/>
    <mergeCell ref="A9:AD9"/>
    <mergeCell ref="AE9:AI9"/>
    <mergeCell ref="A6:AD6"/>
    <mergeCell ref="CM4:CU4"/>
    <mergeCell ref="CD6:CL6"/>
    <mergeCell ref="CD5:CL5"/>
    <mergeCell ref="CD12:CL13"/>
    <mergeCell ref="CM12:CU13"/>
    <mergeCell ref="CD7:CL7"/>
    <mergeCell ref="CM7:CU7"/>
    <mergeCell ref="CM6:CU6"/>
    <mergeCell ref="CM5:CU5"/>
    <mergeCell ref="CM8:CU8"/>
    <mergeCell ref="BL5:BT5"/>
    <mergeCell ref="BC6:BK6"/>
    <mergeCell ref="A2:CU2"/>
    <mergeCell ref="AE10:AI11"/>
    <mergeCell ref="AJ10:AS11"/>
    <mergeCell ref="AJ4:AS4"/>
    <mergeCell ref="BL9:BT9"/>
    <mergeCell ref="AJ6:AS6"/>
    <mergeCell ref="A5:AD5"/>
    <mergeCell ref="AE5:AI5"/>
    <mergeCell ref="AJ5:AS5"/>
    <mergeCell ref="BU8:CC8"/>
    <mergeCell ref="A10:AD10"/>
    <mergeCell ref="A11:AD11"/>
    <mergeCell ref="AT9:BB9"/>
    <mergeCell ref="A7:AD7"/>
    <mergeCell ref="AJ9:AS9"/>
    <mergeCell ref="BL6:BT6"/>
    <mergeCell ref="A8:AD8"/>
    <mergeCell ref="AE7:AI7"/>
    <mergeCell ref="AT4:BB4"/>
    <mergeCell ref="AT5:BB5"/>
    <mergeCell ref="AT6:BB6"/>
    <mergeCell ref="BL8:BT8"/>
    <mergeCell ref="BC4:CL4"/>
    <mergeCell ref="BC7:BK7"/>
    <mergeCell ref="BL7:BT7"/>
    <mergeCell ref="BU7:CC7"/>
    <mergeCell ref="BC5:BK5"/>
    <mergeCell ref="BC8:BK8"/>
    <mergeCell ref="AJ7:AS7"/>
    <mergeCell ref="AT7:BB7"/>
    <mergeCell ref="AT10:BB11"/>
    <mergeCell ref="AJ8:AS8"/>
    <mergeCell ref="AT8:BB8"/>
    <mergeCell ref="AE8:AI8"/>
    <mergeCell ref="BC10:BK11"/>
    <mergeCell ref="CD8:CL8"/>
    <mergeCell ref="BL10:BT11"/>
    <mergeCell ref="BU10:CC11"/>
    <mergeCell ref="BU9:CC9"/>
    <mergeCell ref="BU12:CC13"/>
    <mergeCell ref="BC9:BK9"/>
    <mergeCell ref="AJ14:AS15"/>
    <mergeCell ref="BC14:BK15"/>
    <mergeCell ref="BL14:BT15"/>
    <mergeCell ref="BU14:CC15"/>
    <mergeCell ref="A15:AD15"/>
    <mergeCell ref="AT14:BB15"/>
    <mergeCell ref="BU16:CC16"/>
    <mergeCell ref="CD16:CL16"/>
    <mergeCell ref="A12:AD12"/>
    <mergeCell ref="CM16:CU16"/>
    <mergeCell ref="A13:AD13"/>
    <mergeCell ref="CM14:CU15"/>
    <mergeCell ref="CD14:CL15"/>
    <mergeCell ref="BL12:BT13"/>
    <mergeCell ref="A14:AD14"/>
    <mergeCell ref="AE14:AI1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U30"/>
  <sheetViews>
    <sheetView workbookViewId="0" topLeftCell="A4">
      <selection activeCell="U35" sqref="U35"/>
    </sheetView>
  </sheetViews>
  <sheetFormatPr defaultColWidth="1.37890625" defaultRowHeight="12.75"/>
  <cols>
    <col min="1" max="16384" width="1.37890625" style="1" customWidth="1"/>
  </cols>
  <sheetData>
    <row r="1" s="15" customFormat="1" ht="12.75">
      <c r="CU1" s="2" t="s">
        <v>78</v>
      </c>
    </row>
    <row r="2" ht="3" customHeight="1" thickBot="1"/>
    <row r="3" spans="1:99" s="7" customFormat="1" ht="12.75">
      <c r="A3" s="115" t="s">
        <v>10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 t="s">
        <v>17</v>
      </c>
      <c r="AF3" s="116"/>
      <c r="AG3" s="116"/>
      <c r="AH3" s="116"/>
      <c r="AI3" s="116"/>
      <c r="AJ3" s="116" t="s">
        <v>62</v>
      </c>
      <c r="AK3" s="116"/>
      <c r="AL3" s="116"/>
      <c r="AM3" s="116"/>
      <c r="AN3" s="116"/>
      <c r="AO3" s="116"/>
      <c r="AP3" s="116"/>
      <c r="AQ3" s="116"/>
      <c r="AR3" s="116"/>
      <c r="AS3" s="116"/>
      <c r="AT3" s="116" t="s">
        <v>33</v>
      </c>
      <c r="AU3" s="116"/>
      <c r="AV3" s="116"/>
      <c r="AW3" s="116"/>
      <c r="AX3" s="116"/>
      <c r="AY3" s="116"/>
      <c r="AZ3" s="116"/>
      <c r="BA3" s="116"/>
      <c r="BB3" s="116"/>
      <c r="BC3" s="188" t="s">
        <v>36</v>
      </c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89"/>
      <c r="CJ3" s="189"/>
      <c r="CK3" s="189"/>
      <c r="CL3" s="190"/>
      <c r="CM3" s="116" t="s">
        <v>43</v>
      </c>
      <c r="CN3" s="116"/>
      <c r="CO3" s="116"/>
      <c r="CP3" s="116"/>
      <c r="CQ3" s="116"/>
      <c r="CR3" s="116"/>
      <c r="CS3" s="116"/>
      <c r="CT3" s="116"/>
      <c r="CU3" s="191"/>
    </row>
    <row r="4" spans="1:99" s="7" customFormat="1" ht="12.75">
      <c r="A4" s="152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 t="s">
        <v>18</v>
      </c>
      <c r="AF4" s="126"/>
      <c r="AG4" s="126"/>
      <c r="AH4" s="126"/>
      <c r="AI4" s="126"/>
      <c r="AJ4" s="126" t="s">
        <v>63</v>
      </c>
      <c r="AK4" s="126"/>
      <c r="AL4" s="126"/>
      <c r="AM4" s="126"/>
      <c r="AN4" s="126"/>
      <c r="AO4" s="126"/>
      <c r="AP4" s="126"/>
      <c r="AQ4" s="126"/>
      <c r="AR4" s="126"/>
      <c r="AS4" s="126"/>
      <c r="AT4" s="126" t="s">
        <v>34</v>
      </c>
      <c r="AU4" s="126"/>
      <c r="AV4" s="126"/>
      <c r="AW4" s="126"/>
      <c r="AX4" s="126"/>
      <c r="AY4" s="126"/>
      <c r="AZ4" s="126"/>
      <c r="BA4" s="126"/>
      <c r="BB4" s="126"/>
      <c r="BC4" s="126" t="s">
        <v>37</v>
      </c>
      <c r="BD4" s="126"/>
      <c r="BE4" s="126"/>
      <c r="BF4" s="126"/>
      <c r="BG4" s="126"/>
      <c r="BH4" s="126"/>
      <c r="BI4" s="126"/>
      <c r="BJ4" s="126"/>
      <c r="BK4" s="126"/>
      <c r="BL4" s="126" t="s">
        <v>37</v>
      </c>
      <c r="BM4" s="126"/>
      <c r="BN4" s="126"/>
      <c r="BO4" s="126"/>
      <c r="BP4" s="126"/>
      <c r="BQ4" s="126"/>
      <c r="BR4" s="126"/>
      <c r="BS4" s="126"/>
      <c r="BT4" s="126"/>
      <c r="BU4" s="126" t="s">
        <v>40</v>
      </c>
      <c r="BV4" s="126"/>
      <c r="BW4" s="126"/>
      <c r="BX4" s="126"/>
      <c r="BY4" s="126"/>
      <c r="BZ4" s="126"/>
      <c r="CA4" s="126"/>
      <c r="CB4" s="126"/>
      <c r="CC4" s="126"/>
      <c r="CD4" s="126" t="s">
        <v>42</v>
      </c>
      <c r="CE4" s="126"/>
      <c r="CF4" s="126"/>
      <c r="CG4" s="126"/>
      <c r="CH4" s="126"/>
      <c r="CI4" s="126"/>
      <c r="CJ4" s="126"/>
      <c r="CK4" s="126"/>
      <c r="CL4" s="126"/>
      <c r="CM4" s="126" t="s">
        <v>44</v>
      </c>
      <c r="CN4" s="126"/>
      <c r="CO4" s="126"/>
      <c r="CP4" s="126"/>
      <c r="CQ4" s="126"/>
      <c r="CR4" s="126"/>
      <c r="CS4" s="126"/>
      <c r="CT4" s="126"/>
      <c r="CU4" s="156"/>
    </row>
    <row r="5" spans="1:99" s="7" customFormat="1" ht="12.75">
      <c r="A5" s="131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5"/>
      <c r="AE5" s="123"/>
      <c r="AF5" s="124"/>
      <c r="AG5" s="124"/>
      <c r="AH5" s="124"/>
      <c r="AI5" s="125"/>
      <c r="AJ5" s="123" t="s">
        <v>95</v>
      </c>
      <c r="AK5" s="124"/>
      <c r="AL5" s="124"/>
      <c r="AM5" s="124"/>
      <c r="AN5" s="124"/>
      <c r="AO5" s="124"/>
      <c r="AP5" s="124"/>
      <c r="AQ5" s="124"/>
      <c r="AR5" s="124"/>
      <c r="AS5" s="125"/>
      <c r="AT5" s="123" t="s">
        <v>35</v>
      </c>
      <c r="AU5" s="124"/>
      <c r="AV5" s="124"/>
      <c r="AW5" s="124"/>
      <c r="AX5" s="124"/>
      <c r="AY5" s="124"/>
      <c r="AZ5" s="124"/>
      <c r="BA5" s="124"/>
      <c r="BB5" s="125"/>
      <c r="BC5" s="123" t="s">
        <v>97</v>
      </c>
      <c r="BD5" s="124"/>
      <c r="BE5" s="124"/>
      <c r="BF5" s="124"/>
      <c r="BG5" s="124"/>
      <c r="BH5" s="124"/>
      <c r="BI5" s="124"/>
      <c r="BJ5" s="124"/>
      <c r="BK5" s="125"/>
      <c r="BL5" s="123" t="s">
        <v>38</v>
      </c>
      <c r="BM5" s="124"/>
      <c r="BN5" s="124"/>
      <c r="BO5" s="124"/>
      <c r="BP5" s="124"/>
      <c r="BQ5" s="124"/>
      <c r="BR5" s="124"/>
      <c r="BS5" s="124"/>
      <c r="BT5" s="125"/>
      <c r="BU5" s="123" t="s">
        <v>41</v>
      </c>
      <c r="BV5" s="124"/>
      <c r="BW5" s="124"/>
      <c r="BX5" s="124"/>
      <c r="BY5" s="124"/>
      <c r="BZ5" s="124"/>
      <c r="CA5" s="124"/>
      <c r="CB5" s="124"/>
      <c r="CC5" s="125"/>
      <c r="CD5" s="123"/>
      <c r="CE5" s="124"/>
      <c r="CF5" s="124"/>
      <c r="CG5" s="124"/>
      <c r="CH5" s="124"/>
      <c r="CI5" s="124"/>
      <c r="CJ5" s="124"/>
      <c r="CK5" s="124"/>
      <c r="CL5" s="125"/>
      <c r="CM5" s="123" t="s">
        <v>35</v>
      </c>
      <c r="CN5" s="124"/>
      <c r="CO5" s="124"/>
      <c r="CP5" s="124"/>
      <c r="CQ5" s="124"/>
      <c r="CR5" s="124"/>
      <c r="CS5" s="124"/>
      <c r="CT5" s="124"/>
      <c r="CU5" s="157"/>
    </row>
    <row r="6" spans="1:99" s="7" customFormat="1" ht="12.75">
      <c r="A6" s="131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5"/>
      <c r="AE6" s="123"/>
      <c r="AF6" s="124"/>
      <c r="AG6" s="124"/>
      <c r="AH6" s="124"/>
      <c r="AI6" s="125"/>
      <c r="AJ6" s="123" t="s">
        <v>96</v>
      </c>
      <c r="AK6" s="124"/>
      <c r="AL6" s="124"/>
      <c r="AM6" s="124"/>
      <c r="AN6" s="124"/>
      <c r="AO6" s="124"/>
      <c r="AP6" s="124"/>
      <c r="AQ6" s="124"/>
      <c r="AR6" s="124"/>
      <c r="AS6" s="125"/>
      <c r="AT6" s="123"/>
      <c r="AU6" s="124"/>
      <c r="AV6" s="124"/>
      <c r="AW6" s="124"/>
      <c r="AX6" s="124"/>
      <c r="AY6" s="124"/>
      <c r="AZ6" s="124"/>
      <c r="BA6" s="124"/>
      <c r="BB6" s="125"/>
      <c r="BC6" s="123" t="s">
        <v>98</v>
      </c>
      <c r="BD6" s="124"/>
      <c r="BE6" s="124"/>
      <c r="BF6" s="124"/>
      <c r="BG6" s="124"/>
      <c r="BH6" s="124"/>
      <c r="BI6" s="124"/>
      <c r="BJ6" s="124"/>
      <c r="BK6" s="125"/>
      <c r="BL6" s="123" t="s">
        <v>39</v>
      </c>
      <c r="BM6" s="124"/>
      <c r="BN6" s="124"/>
      <c r="BO6" s="124"/>
      <c r="BP6" s="124"/>
      <c r="BQ6" s="124"/>
      <c r="BR6" s="124"/>
      <c r="BS6" s="124"/>
      <c r="BT6" s="125"/>
      <c r="BU6" s="123"/>
      <c r="BV6" s="124"/>
      <c r="BW6" s="124"/>
      <c r="BX6" s="124"/>
      <c r="BY6" s="124"/>
      <c r="BZ6" s="124"/>
      <c r="CA6" s="124"/>
      <c r="CB6" s="124"/>
      <c r="CC6" s="125"/>
      <c r="CD6" s="123"/>
      <c r="CE6" s="124"/>
      <c r="CF6" s="124"/>
      <c r="CG6" s="124"/>
      <c r="CH6" s="124"/>
      <c r="CI6" s="124"/>
      <c r="CJ6" s="124"/>
      <c r="CK6" s="124"/>
      <c r="CL6" s="125"/>
      <c r="CM6" s="123"/>
      <c r="CN6" s="124"/>
      <c r="CO6" s="124"/>
      <c r="CP6" s="124"/>
      <c r="CQ6" s="124"/>
      <c r="CR6" s="124"/>
      <c r="CS6" s="124"/>
      <c r="CT6" s="124"/>
      <c r="CU6" s="157"/>
    </row>
    <row r="7" spans="1:99" s="7" customFormat="1" ht="13.5" thickBot="1">
      <c r="A7" s="194">
        <v>1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2">
        <v>2</v>
      </c>
      <c r="AF7" s="192"/>
      <c r="AG7" s="192"/>
      <c r="AH7" s="192"/>
      <c r="AI7" s="192"/>
      <c r="AJ7" s="192">
        <v>3</v>
      </c>
      <c r="AK7" s="192"/>
      <c r="AL7" s="192"/>
      <c r="AM7" s="192"/>
      <c r="AN7" s="192"/>
      <c r="AO7" s="192"/>
      <c r="AP7" s="192"/>
      <c r="AQ7" s="192"/>
      <c r="AR7" s="192"/>
      <c r="AS7" s="192"/>
      <c r="AT7" s="192">
        <v>4</v>
      </c>
      <c r="AU7" s="192"/>
      <c r="AV7" s="192"/>
      <c r="AW7" s="192"/>
      <c r="AX7" s="192"/>
      <c r="AY7" s="192"/>
      <c r="AZ7" s="192"/>
      <c r="BA7" s="192"/>
      <c r="BB7" s="192"/>
      <c r="BC7" s="192">
        <v>5</v>
      </c>
      <c r="BD7" s="192"/>
      <c r="BE7" s="192"/>
      <c r="BF7" s="192"/>
      <c r="BG7" s="192"/>
      <c r="BH7" s="192"/>
      <c r="BI7" s="192"/>
      <c r="BJ7" s="192"/>
      <c r="BK7" s="192"/>
      <c r="BL7" s="192">
        <v>6</v>
      </c>
      <c r="BM7" s="192"/>
      <c r="BN7" s="192"/>
      <c r="BO7" s="192"/>
      <c r="BP7" s="192"/>
      <c r="BQ7" s="192"/>
      <c r="BR7" s="192"/>
      <c r="BS7" s="192"/>
      <c r="BT7" s="192"/>
      <c r="BU7" s="192">
        <v>7</v>
      </c>
      <c r="BV7" s="192"/>
      <c r="BW7" s="192"/>
      <c r="BX7" s="192"/>
      <c r="BY7" s="192"/>
      <c r="BZ7" s="192"/>
      <c r="CA7" s="192"/>
      <c r="CB7" s="192"/>
      <c r="CC7" s="192"/>
      <c r="CD7" s="192">
        <v>8</v>
      </c>
      <c r="CE7" s="192"/>
      <c r="CF7" s="192"/>
      <c r="CG7" s="192"/>
      <c r="CH7" s="192"/>
      <c r="CI7" s="192"/>
      <c r="CJ7" s="192"/>
      <c r="CK7" s="192"/>
      <c r="CL7" s="192"/>
      <c r="CM7" s="192">
        <v>9</v>
      </c>
      <c r="CN7" s="192"/>
      <c r="CO7" s="192"/>
      <c r="CP7" s="192"/>
      <c r="CQ7" s="192"/>
      <c r="CR7" s="192"/>
      <c r="CS7" s="192"/>
      <c r="CT7" s="192"/>
      <c r="CU7" s="193"/>
    </row>
    <row r="8" spans="1:99" s="7" customFormat="1" ht="12.75">
      <c r="A8" s="273" t="s">
        <v>111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5"/>
      <c r="AE8" s="255" t="s">
        <v>24</v>
      </c>
      <c r="AF8" s="256"/>
      <c r="AG8" s="256"/>
      <c r="AH8" s="256"/>
      <c r="AI8" s="257"/>
      <c r="AJ8" s="258" t="s">
        <v>46</v>
      </c>
      <c r="AK8" s="256"/>
      <c r="AL8" s="256"/>
      <c r="AM8" s="256"/>
      <c r="AN8" s="256"/>
      <c r="AO8" s="256"/>
      <c r="AP8" s="256"/>
      <c r="AQ8" s="256"/>
      <c r="AR8" s="256"/>
      <c r="AS8" s="257"/>
      <c r="AT8" s="234" t="s">
        <v>46</v>
      </c>
      <c r="AU8" s="235"/>
      <c r="AV8" s="235"/>
      <c r="AW8" s="235"/>
      <c r="AX8" s="235"/>
      <c r="AY8" s="235"/>
      <c r="AZ8" s="235"/>
      <c r="BA8" s="235"/>
      <c r="BB8" s="236"/>
      <c r="BC8" s="248">
        <f>BC11+BC14</f>
        <v>120759630.29</v>
      </c>
      <c r="BD8" s="249"/>
      <c r="BE8" s="249"/>
      <c r="BF8" s="249"/>
      <c r="BG8" s="249"/>
      <c r="BH8" s="249"/>
      <c r="BI8" s="249"/>
      <c r="BJ8" s="249"/>
      <c r="BK8" s="250"/>
      <c r="BL8" s="248" t="s">
        <v>160</v>
      </c>
      <c r="BM8" s="249"/>
      <c r="BN8" s="249"/>
      <c r="BO8" s="249"/>
      <c r="BP8" s="249"/>
      <c r="BQ8" s="249"/>
      <c r="BR8" s="249"/>
      <c r="BS8" s="249"/>
      <c r="BT8" s="250"/>
      <c r="BU8" s="241" t="s">
        <v>46</v>
      </c>
      <c r="BV8" s="242"/>
      <c r="BW8" s="242"/>
      <c r="BX8" s="242"/>
      <c r="BY8" s="242"/>
      <c r="BZ8" s="242"/>
      <c r="CA8" s="242"/>
      <c r="CB8" s="242"/>
      <c r="CC8" s="243"/>
      <c r="CD8" s="248">
        <f>BC8</f>
        <v>120759630.29</v>
      </c>
      <c r="CE8" s="249"/>
      <c r="CF8" s="249"/>
      <c r="CG8" s="249"/>
      <c r="CH8" s="249"/>
      <c r="CI8" s="249"/>
      <c r="CJ8" s="249"/>
      <c r="CK8" s="249"/>
      <c r="CL8" s="250"/>
      <c r="CM8" s="234" t="s">
        <v>46</v>
      </c>
      <c r="CN8" s="235"/>
      <c r="CO8" s="235"/>
      <c r="CP8" s="235"/>
      <c r="CQ8" s="235"/>
      <c r="CR8" s="235"/>
      <c r="CS8" s="235"/>
      <c r="CT8" s="235"/>
      <c r="CU8" s="272"/>
    </row>
    <row r="9" spans="1:99" s="7" customFormat="1" ht="12.75">
      <c r="A9" s="276" t="s">
        <v>109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8"/>
      <c r="AE9" s="255"/>
      <c r="AF9" s="256"/>
      <c r="AG9" s="256"/>
      <c r="AH9" s="256"/>
      <c r="AI9" s="257"/>
      <c r="AJ9" s="258"/>
      <c r="AK9" s="256"/>
      <c r="AL9" s="256"/>
      <c r="AM9" s="256"/>
      <c r="AN9" s="256"/>
      <c r="AO9" s="256"/>
      <c r="AP9" s="256"/>
      <c r="AQ9" s="256"/>
      <c r="AR9" s="256"/>
      <c r="AS9" s="257"/>
      <c r="AT9" s="234"/>
      <c r="AU9" s="235"/>
      <c r="AV9" s="235"/>
      <c r="AW9" s="235"/>
      <c r="AX9" s="235"/>
      <c r="AY9" s="235"/>
      <c r="AZ9" s="235"/>
      <c r="BA9" s="235"/>
      <c r="BB9" s="236"/>
      <c r="BC9" s="248"/>
      <c r="BD9" s="249"/>
      <c r="BE9" s="249"/>
      <c r="BF9" s="249"/>
      <c r="BG9" s="249"/>
      <c r="BH9" s="249"/>
      <c r="BI9" s="249"/>
      <c r="BJ9" s="249"/>
      <c r="BK9" s="250"/>
      <c r="BL9" s="248"/>
      <c r="BM9" s="249"/>
      <c r="BN9" s="249"/>
      <c r="BO9" s="249"/>
      <c r="BP9" s="249"/>
      <c r="BQ9" s="249"/>
      <c r="BR9" s="249"/>
      <c r="BS9" s="249"/>
      <c r="BT9" s="250"/>
      <c r="BU9" s="241"/>
      <c r="BV9" s="242"/>
      <c r="BW9" s="242"/>
      <c r="BX9" s="242"/>
      <c r="BY9" s="242"/>
      <c r="BZ9" s="242"/>
      <c r="CA9" s="242"/>
      <c r="CB9" s="242"/>
      <c r="CC9" s="243"/>
      <c r="CD9" s="248"/>
      <c r="CE9" s="249"/>
      <c r="CF9" s="249"/>
      <c r="CG9" s="249"/>
      <c r="CH9" s="249"/>
      <c r="CI9" s="249"/>
      <c r="CJ9" s="249"/>
      <c r="CK9" s="249"/>
      <c r="CL9" s="250"/>
      <c r="CM9" s="234"/>
      <c r="CN9" s="235"/>
      <c r="CO9" s="235"/>
      <c r="CP9" s="235"/>
      <c r="CQ9" s="235"/>
      <c r="CR9" s="235"/>
      <c r="CS9" s="235"/>
      <c r="CT9" s="235"/>
      <c r="CU9" s="272"/>
    </row>
    <row r="10" spans="1:99" s="7" customFormat="1" ht="12.75">
      <c r="A10" s="254" t="s">
        <v>69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59"/>
      <c r="AE10" s="38"/>
      <c r="AF10" s="39"/>
      <c r="AG10" s="39"/>
      <c r="AH10" s="39"/>
      <c r="AI10" s="181"/>
      <c r="AJ10" s="183"/>
      <c r="AK10" s="39"/>
      <c r="AL10" s="39"/>
      <c r="AM10" s="39"/>
      <c r="AN10" s="39"/>
      <c r="AO10" s="39"/>
      <c r="AP10" s="39"/>
      <c r="AQ10" s="39"/>
      <c r="AR10" s="39"/>
      <c r="AS10" s="181"/>
      <c r="AT10" s="220"/>
      <c r="AU10" s="86"/>
      <c r="AV10" s="86"/>
      <c r="AW10" s="86"/>
      <c r="AX10" s="86"/>
      <c r="AY10" s="86"/>
      <c r="AZ10" s="86"/>
      <c r="BA10" s="86"/>
      <c r="BB10" s="237"/>
      <c r="BC10" s="185"/>
      <c r="BD10" s="186"/>
      <c r="BE10" s="186"/>
      <c r="BF10" s="186"/>
      <c r="BG10" s="186"/>
      <c r="BH10" s="186"/>
      <c r="BI10" s="186"/>
      <c r="BJ10" s="186"/>
      <c r="BK10" s="187"/>
      <c r="BL10" s="185"/>
      <c r="BM10" s="186"/>
      <c r="BN10" s="186"/>
      <c r="BO10" s="186"/>
      <c r="BP10" s="186"/>
      <c r="BQ10" s="186"/>
      <c r="BR10" s="186"/>
      <c r="BS10" s="186"/>
      <c r="BT10" s="187"/>
      <c r="BU10" s="244"/>
      <c r="BV10" s="245"/>
      <c r="BW10" s="245"/>
      <c r="BX10" s="245"/>
      <c r="BY10" s="245"/>
      <c r="BZ10" s="245"/>
      <c r="CA10" s="245"/>
      <c r="CB10" s="245"/>
      <c r="CC10" s="246"/>
      <c r="CD10" s="185"/>
      <c r="CE10" s="186"/>
      <c r="CF10" s="186"/>
      <c r="CG10" s="186"/>
      <c r="CH10" s="186"/>
      <c r="CI10" s="186"/>
      <c r="CJ10" s="186"/>
      <c r="CK10" s="186"/>
      <c r="CL10" s="187"/>
      <c r="CM10" s="220"/>
      <c r="CN10" s="86"/>
      <c r="CO10" s="86"/>
      <c r="CP10" s="86"/>
      <c r="CQ10" s="86"/>
      <c r="CR10" s="86"/>
      <c r="CS10" s="86"/>
      <c r="CT10" s="86"/>
      <c r="CU10" s="221"/>
    </row>
    <row r="11" spans="1:99" s="7" customFormat="1" ht="12.75">
      <c r="A11" s="251" t="s">
        <v>66</v>
      </c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41" t="s">
        <v>76</v>
      </c>
      <c r="AF11" s="42"/>
      <c r="AG11" s="42"/>
      <c r="AH11" s="42"/>
      <c r="AI11" s="180"/>
      <c r="AJ11" s="182" t="s">
        <v>46</v>
      </c>
      <c r="AK11" s="42"/>
      <c r="AL11" s="42"/>
      <c r="AM11" s="42"/>
      <c r="AN11" s="42"/>
      <c r="AO11" s="42"/>
      <c r="AP11" s="42"/>
      <c r="AQ11" s="42"/>
      <c r="AR11" s="42"/>
      <c r="AS11" s="180"/>
      <c r="AT11" s="217" t="s">
        <v>46</v>
      </c>
      <c r="AU11" s="218"/>
      <c r="AV11" s="218"/>
      <c r="AW11" s="218"/>
      <c r="AX11" s="218"/>
      <c r="AY11" s="218"/>
      <c r="AZ11" s="218"/>
      <c r="BA11" s="218"/>
      <c r="BB11" s="247"/>
      <c r="BC11" s="266">
        <v>-64371.49</v>
      </c>
      <c r="BD11" s="267"/>
      <c r="BE11" s="267"/>
      <c r="BF11" s="267"/>
      <c r="BG11" s="267"/>
      <c r="BH11" s="267"/>
      <c r="BI11" s="267"/>
      <c r="BJ11" s="267"/>
      <c r="BK11" s="268"/>
      <c r="BL11" s="266" t="s">
        <v>160</v>
      </c>
      <c r="BM11" s="267"/>
      <c r="BN11" s="267"/>
      <c r="BO11" s="267"/>
      <c r="BP11" s="267"/>
      <c r="BQ11" s="267"/>
      <c r="BR11" s="267"/>
      <c r="BS11" s="267"/>
      <c r="BT11" s="268"/>
      <c r="BU11" s="260" t="s">
        <v>46</v>
      </c>
      <c r="BV11" s="261"/>
      <c r="BW11" s="261"/>
      <c r="BX11" s="261"/>
      <c r="BY11" s="261"/>
      <c r="BZ11" s="261"/>
      <c r="CA11" s="261"/>
      <c r="CB11" s="261"/>
      <c r="CC11" s="262"/>
      <c r="CD11" s="248">
        <f>BC11</f>
        <v>-64371.49</v>
      </c>
      <c r="CE11" s="249"/>
      <c r="CF11" s="249"/>
      <c r="CG11" s="249"/>
      <c r="CH11" s="249"/>
      <c r="CI11" s="249"/>
      <c r="CJ11" s="249"/>
      <c r="CK11" s="249"/>
      <c r="CL11" s="250"/>
      <c r="CM11" s="217" t="s">
        <v>46</v>
      </c>
      <c r="CN11" s="218"/>
      <c r="CO11" s="218"/>
      <c r="CP11" s="218"/>
      <c r="CQ11" s="218"/>
      <c r="CR11" s="218"/>
      <c r="CS11" s="218"/>
      <c r="CT11" s="218"/>
      <c r="CU11" s="219"/>
    </row>
    <row r="12" spans="1:99" s="7" customFormat="1" ht="12.75">
      <c r="A12" s="251" t="s">
        <v>70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3"/>
      <c r="AE12" s="255"/>
      <c r="AF12" s="256"/>
      <c r="AG12" s="256"/>
      <c r="AH12" s="256"/>
      <c r="AI12" s="257"/>
      <c r="AJ12" s="258"/>
      <c r="AK12" s="256"/>
      <c r="AL12" s="256"/>
      <c r="AM12" s="256"/>
      <c r="AN12" s="256"/>
      <c r="AO12" s="256"/>
      <c r="AP12" s="256"/>
      <c r="AQ12" s="256"/>
      <c r="AR12" s="256"/>
      <c r="AS12" s="257"/>
      <c r="AT12" s="234"/>
      <c r="AU12" s="235"/>
      <c r="AV12" s="235"/>
      <c r="AW12" s="235"/>
      <c r="AX12" s="235"/>
      <c r="AY12" s="235"/>
      <c r="AZ12" s="235"/>
      <c r="BA12" s="235"/>
      <c r="BB12" s="236"/>
      <c r="BC12" s="248"/>
      <c r="BD12" s="249"/>
      <c r="BE12" s="249"/>
      <c r="BF12" s="249"/>
      <c r="BG12" s="249"/>
      <c r="BH12" s="249"/>
      <c r="BI12" s="249"/>
      <c r="BJ12" s="249"/>
      <c r="BK12" s="250"/>
      <c r="BL12" s="248"/>
      <c r="BM12" s="249"/>
      <c r="BN12" s="249"/>
      <c r="BO12" s="249"/>
      <c r="BP12" s="249"/>
      <c r="BQ12" s="249"/>
      <c r="BR12" s="249"/>
      <c r="BS12" s="249"/>
      <c r="BT12" s="250"/>
      <c r="BU12" s="241"/>
      <c r="BV12" s="242"/>
      <c r="BW12" s="242"/>
      <c r="BX12" s="242"/>
      <c r="BY12" s="242"/>
      <c r="BZ12" s="242"/>
      <c r="CA12" s="242"/>
      <c r="CB12" s="242"/>
      <c r="CC12" s="243"/>
      <c r="CD12" s="248"/>
      <c r="CE12" s="249"/>
      <c r="CF12" s="249"/>
      <c r="CG12" s="249"/>
      <c r="CH12" s="249"/>
      <c r="CI12" s="249"/>
      <c r="CJ12" s="249"/>
      <c r="CK12" s="249"/>
      <c r="CL12" s="250"/>
      <c r="CM12" s="234"/>
      <c r="CN12" s="235"/>
      <c r="CO12" s="235"/>
      <c r="CP12" s="235"/>
      <c r="CQ12" s="235"/>
      <c r="CR12" s="235"/>
      <c r="CS12" s="235"/>
      <c r="CT12" s="235"/>
      <c r="CU12" s="272"/>
    </row>
    <row r="13" spans="1:99" s="7" customFormat="1" ht="12.75">
      <c r="A13" s="254" t="s">
        <v>71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59"/>
      <c r="AE13" s="38"/>
      <c r="AF13" s="39"/>
      <c r="AG13" s="39"/>
      <c r="AH13" s="39"/>
      <c r="AI13" s="181"/>
      <c r="AJ13" s="183"/>
      <c r="AK13" s="39"/>
      <c r="AL13" s="39"/>
      <c r="AM13" s="39"/>
      <c r="AN13" s="39"/>
      <c r="AO13" s="39"/>
      <c r="AP13" s="39"/>
      <c r="AQ13" s="39"/>
      <c r="AR13" s="39"/>
      <c r="AS13" s="181"/>
      <c r="AT13" s="220"/>
      <c r="AU13" s="86"/>
      <c r="AV13" s="86"/>
      <c r="AW13" s="86"/>
      <c r="AX13" s="86"/>
      <c r="AY13" s="86"/>
      <c r="AZ13" s="86"/>
      <c r="BA13" s="86"/>
      <c r="BB13" s="237"/>
      <c r="BC13" s="185"/>
      <c r="BD13" s="186"/>
      <c r="BE13" s="186"/>
      <c r="BF13" s="186"/>
      <c r="BG13" s="186"/>
      <c r="BH13" s="186"/>
      <c r="BI13" s="186"/>
      <c r="BJ13" s="186"/>
      <c r="BK13" s="187"/>
      <c r="BL13" s="185"/>
      <c r="BM13" s="186"/>
      <c r="BN13" s="186"/>
      <c r="BO13" s="186"/>
      <c r="BP13" s="186"/>
      <c r="BQ13" s="186"/>
      <c r="BR13" s="186"/>
      <c r="BS13" s="186"/>
      <c r="BT13" s="187"/>
      <c r="BU13" s="244"/>
      <c r="BV13" s="245"/>
      <c r="BW13" s="245"/>
      <c r="BX13" s="245"/>
      <c r="BY13" s="245"/>
      <c r="BZ13" s="245"/>
      <c r="CA13" s="245"/>
      <c r="CB13" s="245"/>
      <c r="CC13" s="246"/>
      <c r="CD13" s="185"/>
      <c r="CE13" s="186"/>
      <c r="CF13" s="186"/>
      <c r="CG13" s="186"/>
      <c r="CH13" s="186"/>
      <c r="CI13" s="186"/>
      <c r="CJ13" s="186"/>
      <c r="CK13" s="186"/>
      <c r="CL13" s="187"/>
      <c r="CM13" s="220"/>
      <c r="CN13" s="86"/>
      <c r="CO13" s="86"/>
      <c r="CP13" s="86"/>
      <c r="CQ13" s="86"/>
      <c r="CR13" s="86"/>
      <c r="CS13" s="86"/>
      <c r="CT13" s="86"/>
      <c r="CU13" s="221"/>
    </row>
    <row r="14" spans="1:99" s="7" customFormat="1" ht="12.75">
      <c r="A14" s="251" t="s">
        <v>72</v>
      </c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3"/>
      <c r="AE14" s="41" t="s">
        <v>77</v>
      </c>
      <c r="AF14" s="42"/>
      <c r="AG14" s="42"/>
      <c r="AH14" s="42"/>
      <c r="AI14" s="180"/>
      <c r="AJ14" s="182" t="s">
        <v>46</v>
      </c>
      <c r="AK14" s="42"/>
      <c r="AL14" s="42"/>
      <c r="AM14" s="42"/>
      <c r="AN14" s="42"/>
      <c r="AO14" s="42"/>
      <c r="AP14" s="42"/>
      <c r="AQ14" s="42"/>
      <c r="AR14" s="42"/>
      <c r="AS14" s="180"/>
      <c r="AT14" s="217" t="s">
        <v>46</v>
      </c>
      <c r="AU14" s="218"/>
      <c r="AV14" s="218"/>
      <c r="AW14" s="218"/>
      <c r="AX14" s="218"/>
      <c r="AY14" s="218"/>
      <c r="AZ14" s="218"/>
      <c r="BA14" s="218"/>
      <c r="BB14" s="247"/>
      <c r="BC14" s="266">
        <v>120824001.78</v>
      </c>
      <c r="BD14" s="267"/>
      <c r="BE14" s="267"/>
      <c r="BF14" s="267"/>
      <c r="BG14" s="267"/>
      <c r="BH14" s="267"/>
      <c r="BI14" s="267"/>
      <c r="BJ14" s="267"/>
      <c r="BK14" s="268"/>
      <c r="BL14" s="266" t="s">
        <v>160</v>
      </c>
      <c r="BM14" s="267"/>
      <c r="BN14" s="267"/>
      <c r="BO14" s="267"/>
      <c r="BP14" s="267"/>
      <c r="BQ14" s="267"/>
      <c r="BR14" s="267"/>
      <c r="BS14" s="267"/>
      <c r="BT14" s="268"/>
      <c r="BU14" s="260" t="s">
        <v>46</v>
      </c>
      <c r="BV14" s="261"/>
      <c r="BW14" s="261"/>
      <c r="BX14" s="261"/>
      <c r="BY14" s="261"/>
      <c r="BZ14" s="261"/>
      <c r="CA14" s="261"/>
      <c r="CB14" s="261"/>
      <c r="CC14" s="262"/>
      <c r="CD14" s="266">
        <f>BC14</f>
        <v>120824001.78</v>
      </c>
      <c r="CE14" s="267"/>
      <c r="CF14" s="267"/>
      <c r="CG14" s="267"/>
      <c r="CH14" s="267"/>
      <c r="CI14" s="267"/>
      <c r="CJ14" s="267"/>
      <c r="CK14" s="267"/>
      <c r="CL14" s="268"/>
      <c r="CM14" s="217" t="s">
        <v>46</v>
      </c>
      <c r="CN14" s="218"/>
      <c r="CO14" s="218"/>
      <c r="CP14" s="218"/>
      <c r="CQ14" s="218"/>
      <c r="CR14" s="218"/>
      <c r="CS14" s="218"/>
      <c r="CT14" s="218"/>
      <c r="CU14" s="219"/>
    </row>
    <row r="15" spans="1:99" s="7" customFormat="1" ht="13.5" thickBot="1">
      <c r="A15" s="254" t="s">
        <v>73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59"/>
      <c r="AE15" s="114"/>
      <c r="AF15" s="112"/>
      <c r="AG15" s="112"/>
      <c r="AH15" s="112"/>
      <c r="AI15" s="113"/>
      <c r="AJ15" s="111"/>
      <c r="AK15" s="112"/>
      <c r="AL15" s="112"/>
      <c r="AM15" s="112"/>
      <c r="AN15" s="112"/>
      <c r="AO15" s="112"/>
      <c r="AP15" s="112"/>
      <c r="AQ15" s="112"/>
      <c r="AR15" s="112"/>
      <c r="AS15" s="113"/>
      <c r="AT15" s="108"/>
      <c r="AU15" s="109"/>
      <c r="AV15" s="109"/>
      <c r="AW15" s="109"/>
      <c r="AX15" s="109"/>
      <c r="AY15" s="109"/>
      <c r="AZ15" s="109"/>
      <c r="BA15" s="109"/>
      <c r="BB15" s="110"/>
      <c r="BC15" s="269"/>
      <c r="BD15" s="270"/>
      <c r="BE15" s="270"/>
      <c r="BF15" s="270"/>
      <c r="BG15" s="270"/>
      <c r="BH15" s="270"/>
      <c r="BI15" s="270"/>
      <c r="BJ15" s="270"/>
      <c r="BK15" s="271"/>
      <c r="BL15" s="269"/>
      <c r="BM15" s="270"/>
      <c r="BN15" s="270"/>
      <c r="BO15" s="270"/>
      <c r="BP15" s="270"/>
      <c r="BQ15" s="270"/>
      <c r="BR15" s="270"/>
      <c r="BS15" s="270"/>
      <c r="BT15" s="271"/>
      <c r="BU15" s="263"/>
      <c r="BV15" s="264"/>
      <c r="BW15" s="264"/>
      <c r="BX15" s="264"/>
      <c r="BY15" s="264"/>
      <c r="BZ15" s="264"/>
      <c r="CA15" s="264"/>
      <c r="CB15" s="264"/>
      <c r="CC15" s="265"/>
      <c r="CD15" s="269"/>
      <c r="CE15" s="270"/>
      <c r="CF15" s="270"/>
      <c r="CG15" s="270"/>
      <c r="CH15" s="270"/>
      <c r="CI15" s="270"/>
      <c r="CJ15" s="270"/>
      <c r="CK15" s="270"/>
      <c r="CL15" s="271"/>
      <c r="CM15" s="108"/>
      <c r="CN15" s="109"/>
      <c r="CO15" s="109"/>
      <c r="CP15" s="109"/>
      <c r="CQ15" s="109"/>
      <c r="CR15" s="109"/>
      <c r="CS15" s="109"/>
      <c r="CT15" s="109"/>
      <c r="CU15" s="161"/>
    </row>
    <row r="16" spans="1:99" ht="12.75">
      <c r="A16" s="53" t="s">
        <v>79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5"/>
      <c r="AE16" s="255" t="s">
        <v>26</v>
      </c>
      <c r="AF16" s="256"/>
      <c r="AG16" s="256"/>
      <c r="AH16" s="256"/>
      <c r="AI16" s="257"/>
      <c r="AJ16" s="258" t="s">
        <v>46</v>
      </c>
      <c r="AK16" s="256"/>
      <c r="AL16" s="256"/>
      <c r="AM16" s="256"/>
      <c r="AN16" s="256"/>
      <c r="AO16" s="256"/>
      <c r="AP16" s="256"/>
      <c r="AQ16" s="256"/>
      <c r="AR16" s="256"/>
      <c r="AS16" s="257"/>
      <c r="AT16" s="234" t="s">
        <v>46</v>
      </c>
      <c r="AU16" s="235"/>
      <c r="AV16" s="235"/>
      <c r="AW16" s="235"/>
      <c r="AX16" s="235"/>
      <c r="AY16" s="235"/>
      <c r="AZ16" s="235"/>
      <c r="BA16" s="235"/>
      <c r="BB16" s="236"/>
      <c r="BC16" s="234" t="s">
        <v>46</v>
      </c>
      <c r="BD16" s="235"/>
      <c r="BE16" s="235"/>
      <c r="BF16" s="235"/>
      <c r="BG16" s="235"/>
      <c r="BH16" s="235"/>
      <c r="BI16" s="235"/>
      <c r="BJ16" s="235"/>
      <c r="BK16" s="236"/>
      <c r="BL16" s="238" t="s">
        <v>160</v>
      </c>
      <c r="BM16" s="239"/>
      <c r="BN16" s="239"/>
      <c r="BO16" s="239"/>
      <c r="BP16" s="239"/>
      <c r="BQ16" s="239"/>
      <c r="BR16" s="239"/>
      <c r="BS16" s="239"/>
      <c r="BT16" s="240"/>
      <c r="BU16" s="238" t="s">
        <v>160</v>
      </c>
      <c r="BV16" s="239"/>
      <c r="BW16" s="239"/>
      <c r="BX16" s="239"/>
      <c r="BY16" s="239"/>
      <c r="BZ16" s="239"/>
      <c r="CA16" s="239"/>
      <c r="CB16" s="239"/>
      <c r="CC16" s="240"/>
      <c r="CD16" s="238" t="s">
        <v>160</v>
      </c>
      <c r="CE16" s="239"/>
      <c r="CF16" s="239"/>
      <c r="CG16" s="239"/>
      <c r="CH16" s="239"/>
      <c r="CI16" s="239"/>
      <c r="CJ16" s="239"/>
      <c r="CK16" s="239"/>
      <c r="CL16" s="240"/>
      <c r="CM16" s="234" t="s">
        <v>46</v>
      </c>
      <c r="CN16" s="235"/>
      <c r="CO16" s="235"/>
      <c r="CP16" s="235"/>
      <c r="CQ16" s="235"/>
      <c r="CR16" s="235"/>
      <c r="CS16" s="235"/>
      <c r="CT16" s="235"/>
      <c r="CU16" s="272"/>
    </row>
    <row r="17" spans="1:99" ht="12.75">
      <c r="A17" s="254" t="s">
        <v>80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59"/>
      <c r="AE17" s="38"/>
      <c r="AF17" s="39"/>
      <c r="AG17" s="39"/>
      <c r="AH17" s="39"/>
      <c r="AI17" s="181"/>
      <c r="AJ17" s="183"/>
      <c r="AK17" s="39"/>
      <c r="AL17" s="39"/>
      <c r="AM17" s="39"/>
      <c r="AN17" s="39"/>
      <c r="AO17" s="39"/>
      <c r="AP17" s="39"/>
      <c r="AQ17" s="39"/>
      <c r="AR17" s="39"/>
      <c r="AS17" s="181"/>
      <c r="AT17" s="220"/>
      <c r="AU17" s="86"/>
      <c r="AV17" s="86"/>
      <c r="AW17" s="86"/>
      <c r="AX17" s="86"/>
      <c r="AY17" s="86"/>
      <c r="AZ17" s="86"/>
      <c r="BA17" s="86"/>
      <c r="BB17" s="237"/>
      <c r="BC17" s="220"/>
      <c r="BD17" s="86"/>
      <c r="BE17" s="86"/>
      <c r="BF17" s="86"/>
      <c r="BG17" s="86"/>
      <c r="BH17" s="86"/>
      <c r="BI17" s="86"/>
      <c r="BJ17" s="86"/>
      <c r="BK17" s="237"/>
      <c r="BL17" s="172"/>
      <c r="BM17" s="173"/>
      <c r="BN17" s="173"/>
      <c r="BO17" s="173"/>
      <c r="BP17" s="173"/>
      <c r="BQ17" s="173"/>
      <c r="BR17" s="173"/>
      <c r="BS17" s="173"/>
      <c r="BT17" s="176"/>
      <c r="BU17" s="172"/>
      <c r="BV17" s="173"/>
      <c r="BW17" s="173"/>
      <c r="BX17" s="173"/>
      <c r="BY17" s="173"/>
      <c r="BZ17" s="173"/>
      <c r="CA17" s="173"/>
      <c r="CB17" s="173"/>
      <c r="CC17" s="176"/>
      <c r="CD17" s="172"/>
      <c r="CE17" s="173"/>
      <c r="CF17" s="173"/>
      <c r="CG17" s="173"/>
      <c r="CH17" s="173"/>
      <c r="CI17" s="173"/>
      <c r="CJ17" s="173"/>
      <c r="CK17" s="173"/>
      <c r="CL17" s="176"/>
      <c r="CM17" s="220"/>
      <c r="CN17" s="86"/>
      <c r="CO17" s="86"/>
      <c r="CP17" s="86"/>
      <c r="CQ17" s="86"/>
      <c r="CR17" s="86"/>
      <c r="CS17" s="86"/>
      <c r="CT17" s="86"/>
      <c r="CU17" s="221"/>
    </row>
    <row r="18" spans="1:99" ht="12.75">
      <c r="A18" s="163" t="s">
        <v>19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5"/>
      <c r="AE18" s="41" t="s">
        <v>81</v>
      </c>
      <c r="AF18" s="42"/>
      <c r="AG18" s="42"/>
      <c r="AH18" s="42"/>
      <c r="AI18" s="180"/>
      <c r="AJ18" s="182" t="s">
        <v>46</v>
      </c>
      <c r="AK18" s="42"/>
      <c r="AL18" s="42"/>
      <c r="AM18" s="42"/>
      <c r="AN18" s="42"/>
      <c r="AO18" s="42"/>
      <c r="AP18" s="42"/>
      <c r="AQ18" s="42"/>
      <c r="AR18" s="42"/>
      <c r="AS18" s="180"/>
      <c r="AT18" s="217" t="s">
        <v>46</v>
      </c>
      <c r="AU18" s="218"/>
      <c r="AV18" s="218"/>
      <c r="AW18" s="218"/>
      <c r="AX18" s="218"/>
      <c r="AY18" s="218"/>
      <c r="AZ18" s="218"/>
      <c r="BA18" s="218"/>
      <c r="BB18" s="247"/>
      <c r="BC18" s="217" t="s">
        <v>46</v>
      </c>
      <c r="BD18" s="218"/>
      <c r="BE18" s="218"/>
      <c r="BF18" s="218"/>
      <c r="BG18" s="218"/>
      <c r="BH18" s="218"/>
      <c r="BI18" s="218"/>
      <c r="BJ18" s="218"/>
      <c r="BK18" s="247"/>
      <c r="BL18" s="169" t="s">
        <v>160</v>
      </c>
      <c r="BM18" s="170"/>
      <c r="BN18" s="170"/>
      <c r="BO18" s="170"/>
      <c r="BP18" s="170"/>
      <c r="BQ18" s="170"/>
      <c r="BR18" s="170"/>
      <c r="BS18" s="170"/>
      <c r="BT18" s="175"/>
      <c r="BU18" s="169" t="s">
        <v>160</v>
      </c>
      <c r="BV18" s="170"/>
      <c r="BW18" s="170"/>
      <c r="BX18" s="170"/>
      <c r="BY18" s="170"/>
      <c r="BZ18" s="170"/>
      <c r="CA18" s="170"/>
      <c r="CB18" s="170"/>
      <c r="CC18" s="175"/>
      <c r="CD18" s="169" t="s">
        <v>160</v>
      </c>
      <c r="CE18" s="170"/>
      <c r="CF18" s="170"/>
      <c r="CG18" s="170"/>
      <c r="CH18" s="170"/>
      <c r="CI18" s="170"/>
      <c r="CJ18" s="170"/>
      <c r="CK18" s="170"/>
      <c r="CL18" s="175"/>
      <c r="CM18" s="217" t="s">
        <v>46</v>
      </c>
      <c r="CN18" s="218"/>
      <c r="CO18" s="218"/>
      <c r="CP18" s="218"/>
      <c r="CQ18" s="218"/>
      <c r="CR18" s="218"/>
      <c r="CS18" s="218"/>
      <c r="CT18" s="218"/>
      <c r="CU18" s="219"/>
    </row>
    <row r="19" spans="1:99" ht="12.75">
      <c r="A19" s="254" t="s">
        <v>83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59"/>
      <c r="AE19" s="38"/>
      <c r="AF19" s="39"/>
      <c r="AG19" s="39"/>
      <c r="AH19" s="39"/>
      <c r="AI19" s="181"/>
      <c r="AJ19" s="183"/>
      <c r="AK19" s="39"/>
      <c r="AL19" s="39"/>
      <c r="AM19" s="39"/>
      <c r="AN19" s="39"/>
      <c r="AO19" s="39"/>
      <c r="AP19" s="39"/>
      <c r="AQ19" s="39"/>
      <c r="AR19" s="39"/>
      <c r="AS19" s="181"/>
      <c r="AT19" s="220"/>
      <c r="AU19" s="86"/>
      <c r="AV19" s="86"/>
      <c r="AW19" s="86"/>
      <c r="AX19" s="86"/>
      <c r="AY19" s="86"/>
      <c r="AZ19" s="86"/>
      <c r="BA19" s="86"/>
      <c r="BB19" s="237"/>
      <c r="BC19" s="220"/>
      <c r="BD19" s="86"/>
      <c r="BE19" s="86"/>
      <c r="BF19" s="86"/>
      <c r="BG19" s="86"/>
      <c r="BH19" s="86"/>
      <c r="BI19" s="86"/>
      <c r="BJ19" s="86"/>
      <c r="BK19" s="237"/>
      <c r="BL19" s="172"/>
      <c r="BM19" s="173"/>
      <c r="BN19" s="173"/>
      <c r="BO19" s="173"/>
      <c r="BP19" s="173"/>
      <c r="BQ19" s="173"/>
      <c r="BR19" s="173"/>
      <c r="BS19" s="173"/>
      <c r="BT19" s="176"/>
      <c r="BU19" s="172"/>
      <c r="BV19" s="173"/>
      <c r="BW19" s="173"/>
      <c r="BX19" s="173"/>
      <c r="BY19" s="173"/>
      <c r="BZ19" s="173"/>
      <c r="CA19" s="173"/>
      <c r="CB19" s="173"/>
      <c r="CC19" s="176"/>
      <c r="CD19" s="172"/>
      <c r="CE19" s="173"/>
      <c r="CF19" s="173"/>
      <c r="CG19" s="173"/>
      <c r="CH19" s="173"/>
      <c r="CI19" s="173"/>
      <c r="CJ19" s="173"/>
      <c r="CK19" s="173"/>
      <c r="CL19" s="176"/>
      <c r="CM19" s="220"/>
      <c r="CN19" s="86"/>
      <c r="CO19" s="86"/>
      <c r="CP19" s="86"/>
      <c r="CQ19" s="86"/>
      <c r="CR19" s="86"/>
      <c r="CS19" s="86"/>
      <c r="CT19" s="86"/>
      <c r="CU19" s="221"/>
    </row>
    <row r="20" spans="1:99" ht="13.5" thickBot="1">
      <c r="A20" s="229" t="s">
        <v>84</v>
      </c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1"/>
      <c r="AE20" s="232" t="s">
        <v>82</v>
      </c>
      <c r="AF20" s="144"/>
      <c r="AG20" s="144"/>
      <c r="AH20" s="144"/>
      <c r="AI20" s="145"/>
      <c r="AJ20" s="143" t="s">
        <v>46</v>
      </c>
      <c r="AK20" s="144"/>
      <c r="AL20" s="144"/>
      <c r="AM20" s="144"/>
      <c r="AN20" s="144"/>
      <c r="AO20" s="144"/>
      <c r="AP20" s="144"/>
      <c r="AQ20" s="144"/>
      <c r="AR20" s="144"/>
      <c r="AS20" s="145"/>
      <c r="AT20" s="222" t="s">
        <v>46</v>
      </c>
      <c r="AU20" s="223"/>
      <c r="AV20" s="223"/>
      <c r="AW20" s="223"/>
      <c r="AX20" s="223"/>
      <c r="AY20" s="223"/>
      <c r="AZ20" s="223"/>
      <c r="BA20" s="223"/>
      <c r="BB20" s="224"/>
      <c r="BC20" s="222" t="s">
        <v>46</v>
      </c>
      <c r="BD20" s="223"/>
      <c r="BE20" s="223"/>
      <c r="BF20" s="223"/>
      <c r="BG20" s="223"/>
      <c r="BH20" s="223"/>
      <c r="BI20" s="223"/>
      <c r="BJ20" s="223"/>
      <c r="BK20" s="224"/>
      <c r="BL20" s="225" t="s">
        <v>160</v>
      </c>
      <c r="BM20" s="226"/>
      <c r="BN20" s="226"/>
      <c r="BO20" s="226"/>
      <c r="BP20" s="226"/>
      <c r="BQ20" s="226"/>
      <c r="BR20" s="226"/>
      <c r="BS20" s="226"/>
      <c r="BT20" s="227"/>
      <c r="BU20" s="225" t="s">
        <v>160</v>
      </c>
      <c r="BV20" s="226"/>
      <c r="BW20" s="226"/>
      <c r="BX20" s="226"/>
      <c r="BY20" s="226"/>
      <c r="BZ20" s="226"/>
      <c r="CA20" s="226"/>
      <c r="CB20" s="226"/>
      <c r="CC20" s="227"/>
      <c r="CD20" s="225" t="s">
        <v>160</v>
      </c>
      <c r="CE20" s="226"/>
      <c r="CF20" s="226"/>
      <c r="CG20" s="226"/>
      <c r="CH20" s="226"/>
      <c r="CI20" s="226"/>
      <c r="CJ20" s="226"/>
      <c r="CK20" s="226"/>
      <c r="CL20" s="227"/>
      <c r="CM20" s="222" t="s">
        <v>46</v>
      </c>
      <c r="CN20" s="223"/>
      <c r="CO20" s="223"/>
      <c r="CP20" s="223"/>
      <c r="CQ20" s="223"/>
      <c r="CR20" s="223"/>
      <c r="CS20" s="223"/>
      <c r="CT20" s="223"/>
      <c r="CU20" s="228"/>
    </row>
    <row r="24" spans="1:99" ht="12.75">
      <c r="A24" s="9" t="s">
        <v>11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7"/>
      <c r="Y24" s="7"/>
      <c r="Z24" s="7"/>
      <c r="AA24" s="118" t="s">
        <v>161</v>
      </c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Z24" s="3" t="s">
        <v>85</v>
      </c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7"/>
      <c r="CB24" s="7"/>
      <c r="CC24" s="7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</row>
    <row r="25" spans="1:99" s="18" customFormat="1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233" t="s">
        <v>13</v>
      </c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13"/>
      <c r="Y25" s="13"/>
      <c r="Z25" s="13"/>
      <c r="AA25" s="233" t="s">
        <v>14</v>
      </c>
      <c r="AB25" s="233"/>
      <c r="AC25" s="233"/>
      <c r="AD25" s="233"/>
      <c r="AE25" s="233"/>
      <c r="AF25" s="233"/>
      <c r="AG25" s="233"/>
      <c r="AH25" s="233"/>
      <c r="AI25" s="233"/>
      <c r="AJ25" s="233"/>
      <c r="AK25" s="233"/>
      <c r="AL25" s="233"/>
      <c r="AM25" s="233"/>
      <c r="AN25" s="233"/>
      <c r="AO25" s="233"/>
      <c r="AP25" s="233"/>
      <c r="AQ25" s="233"/>
      <c r="AR25" s="233"/>
      <c r="AZ25" s="9" t="s">
        <v>86</v>
      </c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1"/>
      <c r="BL25" s="1"/>
      <c r="BM25" s="1"/>
      <c r="BN25" s="1"/>
      <c r="BO25" s="233" t="s">
        <v>13</v>
      </c>
      <c r="BP25" s="233"/>
      <c r="BQ25" s="233"/>
      <c r="BR25" s="233"/>
      <c r="BS25" s="233"/>
      <c r="BT25" s="233"/>
      <c r="BU25" s="233"/>
      <c r="BV25" s="233"/>
      <c r="BW25" s="233"/>
      <c r="BX25" s="233"/>
      <c r="BY25" s="233"/>
      <c r="BZ25" s="233"/>
      <c r="CA25" s="13"/>
      <c r="CB25" s="13"/>
      <c r="CC25" s="13"/>
      <c r="CD25" s="233" t="s">
        <v>14</v>
      </c>
      <c r="CE25" s="233"/>
      <c r="CF25" s="233"/>
      <c r="CG25" s="233"/>
      <c r="CH25" s="233"/>
      <c r="CI25" s="233"/>
      <c r="CJ25" s="233"/>
      <c r="CK25" s="233"/>
      <c r="CL25" s="233"/>
      <c r="CM25" s="233"/>
      <c r="CN25" s="233"/>
      <c r="CO25" s="233"/>
      <c r="CP25" s="233"/>
      <c r="CQ25" s="233"/>
      <c r="CR25" s="233"/>
      <c r="CS25" s="233"/>
      <c r="CT25" s="233"/>
      <c r="CU25" s="233"/>
    </row>
    <row r="26" spans="1:44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</row>
    <row r="27" spans="1:44" ht="12.75">
      <c r="A27" s="9" t="s">
        <v>12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7"/>
      <c r="Y27" s="7"/>
      <c r="Z27" s="7"/>
      <c r="AA27" s="118" t="s">
        <v>162</v>
      </c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</row>
    <row r="28" spans="1:44" s="18" customFormat="1" ht="10.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233" t="s">
        <v>13</v>
      </c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13"/>
      <c r="Y28" s="13"/>
      <c r="Z28" s="13"/>
      <c r="AA28" s="233" t="s">
        <v>14</v>
      </c>
      <c r="AB28" s="233"/>
      <c r="AC28" s="233"/>
      <c r="AD28" s="233"/>
      <c r="AE28" s="233"/>
      <c r="AF28" s="233"/>
      <c r="AG28" s="233"/>
      <c r="AH28" s="233"/>
      <c r="AI28" s="233"/>
      <c r="AJ28" s="233"/>
      <c r="AK28" s="233"/>
      <c r="AL28" s="233"/>
      <c r="AM28" s="233"/>
      <c r="AN28" s="233"/>
      <c r="AO28" s="233"/>
      <c r="AP28" s="233"/>
      <c r="AQ28" s="233"/>
      <c r="AR28" s="233"/>
    </row>
    <row r="29" spans="1:44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</row>
    <row r="30" spans="1:44" ht="12.75">
      <c r="A30" s="7"/>
      <c r="B30" s="8" t="s">
        <v>15</v>
      </c>
      <c r="C30" s="259" t="s">
        <v>163</v>
      </c>
      <c r="D30" s="259"/>
      <c r="E30" s="259"/>
      <c r="F30" s="9" t="s">
        <v>1</v>
      </c>
      <c r="G30" s="7"/>
      <c r="H30" s="259" t="s">
        <v>165</v>
      </c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7"/>
      <c r="U30" s="12" t="s">
        <v>27</v>
      </c>
      <c r="V30" s="259" t="s">
        <v>164</v>
      </c>
      <c r="W30" s="259"/>
      <c r="X30" s="259"/>
      <c r="Y30" s="9" t="s">
        <v>2</v>
      </c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</sheetData>
  <sheetProtection/>
  <mergeCells count="118">
    <mergeCell ref="A8:AD8"/>
    <mergeCell ref="A10:AD10"/>
    <mergeCell ref="A9:AD9"/>
    <mergeCell ref="BC11:BK13"/>
    <mergeCell ref="A13:AD13"/>
    <mergeCell ref="A12:AD12"/>
    <mergeCell ref="A11:AD11"/>
    <mergeCell ref="AE11:AI13"/>
    <mergeCell ref="AJ11:AS13"/>
    <mergeCell ref="CD11:CL13"/>
    <mergeCell ref="BL11:BT13"/>
    <mergeCell ref="BU11:CC13"/>
    <mergeCell ref="CM8:CU10"/>
    <mergeCell ref="AE8:AI10"/>
    <mergeCell ref="AJ8:AS10"/>
    <mergeCell ref="AT8:BB10"/>
    <mergeCell ref="BC8:BK10"/>
    <mergeCell ref="CM11:CU13"/>
    <mergeCell ref="CD8:CL10"/>
    <mergeCell ref="CD14:CL15"/>
    <mergeCell ref="BC14:BK15"/>
    <mergeCell ref="BL14:BT15"/>
    <mergeCell ref="AE18:AI19"/>
    <mergeCell ref="AJ18:AS19"/>
    <mergeCell ref="CM16:CU17"/>
    <mergeCell ref="AT18:BB19"/>
    <mergeCell ref="BC18:BK19"/>
    <mergeCell ref="L28:W28"/>
    <mergeCell ref="AA28:AR28"/>
    <mergeCell ref="C30:E30"/>
    <mergeCell ref="H30:S30"/>
    <mergeCell ref="V30:X30"/>
    <mergeCell ref="L24:W24"/>
    <mergeCell ref="L27:W27"/>
    <mergeCell ref="AA24:AR24"/>
    <mergeCell ref="L25:W25"/>
    <mergeCell ref="AT6:BB6"/>
    <mergeCell ref="BC6:BK6"/>
    <mergeCell ref="AA25:AR25"/>
    <mergeCell ref="AA27:AR27"/>
    <mergeCell ref="A18:AD18"/>
    <mergeCell ref="CD16:CL17"/>
    <mergeCell ref="AE16:AI17"/>
    <mergeCell ref="AJ16:AS17"/>
    <mergeCell ref="A19:AD19"/>
    <mergeCell ref="A17:AD17"/>
    <mergeCell ref="AJ3:AS3"/>
    <mergeCell ref="CD5:CL5"/>
    <mergeCell ref="CD4:CL4"/>
    <mergeCell ref="BL5:BT5"/>
    <mergeCell ref="BU5:CC5"/>
    <mergeCell ref="AT3:BB3"/>
    <mergeCell ref="AT4:BB4"/>
    <mergeCell ref="AT5:BB5"/>
    <mergeCell ref="CM3:CU3"/>
    <mergeCell ref="BU6:CC6"/>
    <mergeCell ref="BC5:BK5"/>
    <mergeCell ref="CM5:CU5"/>
    <mergeCell ref="CM4:CU4"/>
    <mergeCell ref="BC3:CL3"/>
    <mergeCell ref="BC4:BK4"/>
    <mergeCell ref="CM6:CU6"/>
    <mergeCell ref="BL6:BT6"/>
    <mergeCell ref="CD6:CL6"/>
    <mergeCell ref="A4:AD4"/>
    <mergeCell ref="AE4:AI4"/>
    <mergeCell ref="AJ7:AS7"/>
    <mergeCell ref="A16:AD16"/>
    <mergeCell ref="AJ4:AS4"/>
    <mergeCell ref="AJ5:AS5"/>
    <mergeCell ref="A14:AD14"/>
    <mergeCell ref="AJ14:AS15"/>
    <mergeCell ref="A15:AD15"/>
    <mergeCell ref="AE14:AI15"/>
    <mergeCell ref="CD7:CL7"/>
    <mergeCell ref="CM7:CU7"/>
    <mergeCell ref="A7:AD7"/>
    <mergeCell ref="AE7:AI7"/>
    <mergeCell ref="BC7:BK7"/>
    <mergeCell ref="AT14:BB15"/>
    <mergeCell ref="AT11:BB13"/>
    <mergeCell ref="BL8:BT10"/>
    <mergeCell ref="CM14:CU15"/>
    <mergeCell ref="BU14:CC15"/>
    <mergeCell ref="AT16:BB17"/>
    <mergeCell ref="BC16:BK17"/>
    <mergeCell ref="BL16:BT17"/>
    <mergeCell ref="BU16:CC17"/>
    <mergeCell ref="AT7:BB7"/>
    <mergeCell ref="BL7:BT7"/>
    <mergeCell ref="BU8:CC10"/>
    <mergeCell ref="AE3:AI3"/>
    <mergeCell ref="A3:AD3"/>
    <mergeCell ref="BU4:CC4"/>
    <mergeCell ref="BU7:CC7"/>
    <mergeCell ref="A5:AD5"/>
    <mergeCell ref="AE5:AI5"/>
    <mergeCell ref="BL4:BT4"/>
    <mergeCell ref="A6:AD6"/>
    <mergeCell ref="AE6:AI6"/>
    <mergeCell ref="AJ6:AS6"/>
    <mergeCell ref="A20:AD20"/>
    <mergeCell ref="AJ20:AS20"/>
    <mergeCell ref="AT20:BB20"/>
    <mergeCell ref="AE20:AI20"/>
    <mergeCell ref="CD24:CU24"/>
    <mergeCell ref="BO25:BZ25"/>
    <mergeCell ref="BU20:CC20"/>
    <mergeCell ref="CD20:CL20"/>
    <mergeCell ref="CD25:CU25"/>
    <mergeCell ref="BO24:BZ24"/>
    <mergeCell ref="CM18:CU19"/>
    <mergeCell ref="BC20:BK20"/>
    <mergeCell ref="BL20:BT20"/>
    <mergeCell ref="CM20:CU20"/>
    <mergeCell ref="BL18:BT19"/>
    <mergeCell ref="BU18:CC19"/>
    <mergeCell ref="CD18:CL1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 yaroshenko</dc:creator>
  <cp:keywords/>
  <dc:description/>
  <cp:lastModifiedBy>user1</cp:lastModifiedBy>
  <cp:lastPrinted>2016-07-05T11:36:39Z</cp:lastPrinted>
  <dcterms:created xsi:type="dcterms:W3CDTF">2004-06-16T07:44:42Z</dcterms:created>
  <dcterms:modified xsi:type="dcterms:W3CDTF">2016-07-05T12:00:52Z</dcterms:modified>
  <cp:category/>
  <cp:version/>
  <cp:contentType/>
  <cp:contentStatus/>
</cp:coreProperties>
</file>